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xr:revisionPtr revIDLastSave="0" documentId="13_ncr:1_{2B657B44-68B4-4E02-9E25-186637DA2F12}" xr6:coauthVersionLast="47" xr6:coauthVersionMax="47" xr10:uidLastSave="{00000000-0000-0000-0000-000000000000}"/>
  <workbookProtection workbookAlgorithmName="SHA-512" workbookHashValue="uE4dLKr6GPWoN7l5H+0yRY9FiwkztmBXf+vfwQTy6g2TWuvftJqx1Te5GouVovX6jbr/Ygz42RwDoTMrHtYeuQ==" workbookSaltValue="aIz2OB9dRD4O+nep/N3tPQ==" workbookSpinCount="100000" lockStructure="1"/>
  <bookViews>
    <workbookView showSheetTabs="0" xWindow="1395" yWindow="300" windowWidth="55245" windowHeight="15150" xr2:uid="{00000000-000D-0000-FFFF-FFFF00000000}"/>
  </bookViews>
  <sheets>
    <sheet name="Amortisering" sheetId="1" r:id="rId1"/>
  </sheets>
  <definedNames>
    <definedName name="_xlnm.Print_Area" localSheetId="0">Amortisering!$A$1:$L$384</definedName>
    <definedName name="_xlnm.Print_Titles" localSheetId="0">Amortisering!$1:$17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25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L5" i="1"/>
  <c r="B25" i="1"/>
  <c r="L6" i="1"/>
  <c r="H6" i="1"/>
  <c r="H5" i="1"/>
  <c r="L14" i="1"/>
  <c r="F17" i="1"/>
  <c r="F21" i="1" l="1"/>
  <c r="E21" i="1" l="1"/>
  <c r="L13" i="1"/>
  <c r="H25" i="1"/>
  <c r="A26" i="1"/>
  <c r="B26" i="1" s="1"/>
  <c r="L11" i="1" l="1"/>
  <c r="A27" i="1"/>
  <c r="B27" i="1" s="1"/>
  <c r="H26" i="1"/>
  <c r="D25" i="1"/>
  <c r="A28" i="1" l="1"/>
  <c r="B28" i="1" s="1"/>
  <c r="H27" i="1"/>
  <c r="E25" i="1"/>
  <c r="A29" i="1" l="1"/>
  <c r="H28" i="1"/>
  <c r="F25" i="1"/>
  <c r="I25" i="1" s="1"/>
  <c r="D26" i="1" l="1"/>
  <c r="H29" i="1"/>
  <c r="B29" i="1"/>
  <c r="A30" i="1"/>
  <c r="G25" i="1"/>
  <c r="E26" i="1" l="1"/>
  <c r="F26" i="1" s="1"/>
  <c r="I26" i="1" s="1"/>
  <c r="B30" i="1"/>
  <c r="A31" i="1"/>
  <c r="H31" i="1" s="1"/>
  <c r="H30" i="1"/>
  <c r="D27" i="1" l="1"/>
  <c r="B31" i="1"/>
  <c r="A32" i="1"/>
  <c r="G26" i="1"/>
  <c r="E27" i="1" l="1"/>
  <c r="F27" i="1" s="1"/>
  <c r="I27" i="1" s="1"/>
  <c r="A33" i="1"/>
  <c r="H33" i="1" s="1"/>
  <c r="H32" i="1"/>
  <c r="B32" i="1"/>
  <c r="A34" i="1" l="1"/>
  <c r="A35" i="1" s="1"/>
  <c r="B33" i="1"/>
  <c r="D28" i="1"/>
  <c r="G27" i="1"/>
  <c r="E28" i="1" l="1"/>
  <c r="F28" i="1" s="1"/>
  <c r="I28" i="1" s="1"/>
  <c r="H34" i="1"/>
  <c r="M33" i="1"/>
  <c r="B34" i="1"/>
  <c r="B35" i="1" s="1"/>
  <c r="H35" i="1"/>
  <c r="A36" i="1"/>
  <c r="K33" i="1" l="1"/>
  <c r="L33" i="1"/>
  <c r="J33" i="1"/>
  <c r="D29" i="1"/>
  <c r="K34" i="1"/>
  <c r="L34" i="1"/>
  <c r="M34" i="1"/>
  <c r="J34" i="1"/>
  <c r="B36" i="1"/>
  <c r="G28" i="1"/>
  <c r="H36" i="1"/>
  <c r="A37" i="1"/>
  <c r="E29" i="1" l="1"/>
  <c r="K35" i="1"/>
  <c r="L35" i="1"/>
  <c r="M35" i="1"/>
  <c r="J35" i="1"/>
  <c r="B37" i="1"/>
  <c r="F29" i="1"/>
  <c r="I29" i="1" s="1"/>
  <c r="H37" i="1"/>
  <c r="A38" i="1"/>
  <c r="D30" i="1" l="1"/>
  <c r="B38" i="1"/>
  <c r="A39" i="1"/>
  <c r="H38" i="1"/>
  <c r="G29" i="1"/>
  <c r="E30" i="1" l="1"/>
  <c r="J37" i="1"/>
  <c r="K37" i="1"/>
  <c r="L37" i="1"/>
  <c r="M37" i="1"/>
  <c r="B39" i="1"/>
  <c r="H39" i="1"/>
  <c r="A40" i="1"/>
  <c r="F30" i="1"/>
  <c r="I30" i="1" s="1"/>
  <c r="J38" i="1" l="1"/>
  <c r="K38" i="1"/>
  <c r="L38" i="1"/>
  <c r="M38" i="1"/>
  <c r="D31" i="1"/>
  <c r="B40" i="1"/>
  <c r="G30" i="1"/>
  <c r="A41" i="1"/>
  <c r="H40" i="1"/>
  <c r="E31" i="1" l="1"/>
  <c r="J39" i="1"/>
  <c r="K39" i="1"/>
  <c r="L39" i="1"/>
  <c r="M39" i="1"/>
  <c r="B41" i="1"/>
  <c r="F31" i="1"/>
  <c r="I31" i="1" s="1"/>
  <c r="A42" i="1"/>
  <c r="H41" i="1"/>
  <c r="D32" i="1" l="1"/>
  <c r="B42" i="1"/>
  <c r="A43" i="1"/>
  <c r="H42" i="1"/>
  <c r="G31" i="1"/>
  <c r="E32" i="1" l="1"/>
  <c r="J41" i="1"/>
  <c r="K41" i="1"/>
  <c r="L41" i="1"/>
  <c r="M41" i="1"/>
  <c r="B43" i="1"/>
  <c r="F32" i="1"/>
  <c r="I32" i="1" s="1"/>
  <c r="H43" i="1"/>
  <c r="A44" i="1"/>
  <c r="J42" i="1" l="1"/>
  <c r="K42" i="1"/>
  <c r="L42" i="1"/>
  <c r="M42" i="1"/>
  <c r="D33" i="1"/>
  <c r="B44" i="1"/>
  <c r="G32" i="1"/>
  <c r="H44" i="1"/>
  <c r="A45" i="1"/>
  <c r="E33" i="1" l="1"/>
  <c r="J43" i="1"/>
  <c r="K43" i="1"/>
  <c r="L43" i="1"/>
  <c r="M43" i="1"/>
  <c r="B45" i="1"/>
  <c r="F33" i="1"/>
  <c r="I33" i="1" s="1"/>
  <c r="H45" i="1"/>
  <c r="A46" i="1"/>
  <c r="D34" i="1" l="1"/>
  <c r="B46" i="1"/>
  <c r="G33" i="1"/>
  <c r="H46" i="1"/>
  <c r="A47" i="1"/>
  <c r="E34" i="1" l="1"/>
  <c r="F34" i="1" s="1"/>
  <c r="D35" i="1" s="1"/>
  <c r="J45" i="1"/>
  <c r="K45" i="1"/>
  <c r="L45" i="1"/>
  <c r="M45" i="1"/>
  <c r="B47" i="1"/>
  <c r="A48" i="1"/>
  <c r="H47" i="1"/>
  <c r="I34" i="1" l="1"/>
  <c r="J46" i="1"/>
  <c r="K46" i="1"/>
  <c r="L46" i="1"/>
  <c r="M46" i="1"/>
  <c r="B48" i="1"/>
  <c r="E35" i="1"/>
  <c r="G34" i="1"/>
  <c r="A49" i="1"/>
  <c r="H48" i="1"/>
  <c r="J47" i="1" l="1"/>
  <c r="K47" i="1"/>
  <c r="L47" i="1"/>
  <c r="M47" i="1"/>
  <c r="B49" i="1"/>
  <c r="H49" i="1"/>
  <c r="A50" i="1"/>
  <c r="F35" i="1"/>
  <c r="D36" i="1" l="1"/>
  <c r="E36" i="1" s="1"/>
  <c r="I35" i="1"/>
  <c r="B50" i="1"/>
  <c r="H50" i="1"/>
  <c r="A51" i="1"/>
  <c r="G35" i="1"/>
  <c r="J49" i="1" l="1"/>
  <c r="K49" i="1"/>
  <c r="L49" i="1"/>
  <c r="M49" i="1"/>
  <c r="B51" i="1"/>
  <c r="H51" i="1"/>
  <c r="A52" i="1"/>
  <c r="F36" i="1"/>
  <c r="D37" i="1" s="1"/>
  <c r="I36" i="1" l="1"/>
  <c r="J50" i="1"/>
  <c r="K50" i="1"/>
  <c r="L50" i="1"/>
  <c r="M50" i="1"/>
  <c r="B52" i="1"/>
  <c r="A53" i="1"/>
  <c r="H52" i="1"/>
  <c r="E37" i="1"/>
  <c r="G36" i="1"/>
  <c r="J51" i="1" l="1"/>
  <c r="K51" i="1"/>
  <c r="L51" i="1"/>
  <c r="M51" i="1"/>
  <c r="B53" i="1"/>
  <c r="H53" i="1"/>
  <c r="A54" i="1"/>
  <c r="F37" i="1"/>
  <c r="I37" i="1" s="1"/>
  <c r="D38" i="1" l="1"/>
  <c r="B54" i="1"/>
  <c r="G37" i="1"/>
  <c r="H54" i="1"/>
  <c r="A55" i="1"/>
  <c r="E38" i="1" l="1"/>
  <c r="J53" i="1"/>
  <c r="K53" i="1"/>
  <c r="L53" i="1"/>
  <c r="M53" i="1"/>
  <c r="B55" i="1"/>
  <c r="A56" i="1"/>
  <c r="H55" i="1"/>
  <c r="F38" i="1"/>
  <c r="I38" i="1" s="1"/>
  <c r="D39" i="1" l="1"/>
  <c r="J54" i="1"/>
  <c r="K54" i="1"/>
  <c r="L54" i="1"/>
  <c r="M54" i="1"/>
  <c r="B56" i="1"/>
  <c r="G38" i="1"/>
  <c r="A57" i="1"/>
  <c r="H56" i="1"/>
  <c r="E39" i="1" l="1"/>
  <c r="J55" i="1"/>
  <c r="K55" i="1"/>
  <c r="L55" i="1"/>
  <c r="M55" i="1"/>
  <c r="B57" i="1"/>
  <c r="A58" i="1"/>
  <c r="H57" i="1"/>
  <c r="F39" i="1"/>
  <c r="I39" i="1" s="1"/>
  <c r="D40" i="1" l="1"/>
  <c r="B58" i="1"/>
  <c r="G39" i="1"/>
  <c r="H58" i="1"/>
  <c r="A59" i="1"/>
  <c r="E40" i="1" l="1"/>
  <c r="J57" i="1"/>
  <c r="K57" i="1"/>
  <c r="L57" i="1"/>
  <c r="M57" i="1"/>
  <c r="B59" i="1"/>
  <c r="H59" i="1"/>
  <c r="A60" i="1"/>
  <c r="F40" i="1"/>
  <c r="I40" i="1" s="1"/>
  <c r="J58" i="1" l="1"/>
  <c r="K58" i="1"/>
  <c r="L58" i="1"/>
  <c r="M58" i="1"/>
  <c r="D41" i="1"/>
  <c r="B60" i="1"/>
  <c r="G40" i="1"/>
  <c r="A61" i="1"/>
  <c r="H60" i="1"/>
  <c r="E41" i="1" l="1"/>
  <c r="J59" i="1"/>
  <c r="K59" i="1"/>
  <c r="L59" i="1"/>
  <c r="M59" i="1"/>
  <c r="B61" i="1"/>
  <c r="H61" i="1"/>
  <c r="A62" i="1"/>
  <c r="F41" i="1"/>
  <c r="I41" i="1" s="1"/>
  <c r="D42" i="1" l="1"/>
  <c r="B62" i="1"/>
  <c r="H62" i="1"/>
  <c r="A63" i="1"/>
  <c r="G41" i="1"/>
  <c r="E42" i="1" l="1"/>
  <c r="J61" i="1"/>
  <c r="K61" i="1"/>
  <c r="L61" i="1"/>
  <c r="M61" i="1"/>
  <c r="B63" i="1"/>
  <c r="H63" i="1"/>
  <c r="A64" i="1"/>
  <c r="F42" i="1"/>
  <c r="I42" i="1" s="1"/>
  <c r="D43" i="1" l="1"/>
  <c r="J62" i="1"/>
  <c r="K62" i="1"/>
  <c r="L62" i="1"/>
  <c r="M62" i="1"/>
  <c r="B64" i="1"/>
  <c r="A65" i="1"/>
  <c r="H64" i="1"/>
  <c r="G42" i="1"/>
  <c r="E43" i="1" l="1"/>
  <c r="J63" i="1"/>
  <c r="K63" i="1"/>
  <c r="L63" i="1"/>
  <c r="M63" i="1"/>
  <c r="B65" i="1"/>
  <c r="H65" i="1"/>
  <c r="A66" i="1"/>
  <c r="F43" i="1"/>
  <c r="I43" i="1" s="1"/>
  <c r="D44" i="1" l="1"/>
  <c r="B66" i="1"/>
  <c r="G43" i="1"/>
  <c r="A67" i="1"/>
  <c r="H66" i="1"/>
  <c r="E44" i="1" l="1"/>
  <c r="J65" i="1"/>
  <c r="K65" i="1"/>
  <c r="L65" i="1"/>
  <c r="M65" i="1"/>
  <c r="B67" i="1"/>
  <c r="F44" i="1"/>
  <c r="I44" i="1" s="1"/>
  <c r="H67" i="1"/>
  <c r="A68" i="1"/>
  <c r="D45" i="1" l="1"/>
  <c r="J66" i="1"/>
  <c r="K66" i="1"/>
  <c r="L66" i="1"/>
  <c r="M66" i="1"/>
  <c r="B68" i="1"/>
  <c r="G44" i="1"/>
  <c r="A69" i="1"/>
  <c r="H68" i="1"/>
  <c r="E45" i="1" l="1"/>
  <c r="J67" i="1"/>
  <c r="K67" i="1"/>
  <c r="L67" i="1"/>
  <c r="M67" i="1"/>
  <c r="B69" i="1"/>
  <c r="F45" i="1"/>
  <c r="D46" i="1" s="1"/>
  <c r="A70" i="1"/>
  <c r="H69" i="1"/>
  <c r="I45" i="1" l="1"/>
  <c r="B70" i="1"/>
  <c r="G45" i="1"/>
  <c r="A71" i="1"/>
  <c r="H70" i="1"/>
  <c r="E46" i="1"/>
  <c r="J69" i="1" l="1"/>
  <c r="K69" i="1"/>
  <c r="L69" i="1"/>
  <c r="M69" i="1"/>
  <c r="B71" i="1"/>
  <c r="F46" i="1"/>
  <c r="A72" i="1"/>
  <c r="H71" i="1"/>
  <c r="D47" i="1" l="1"/>
  <c r="I46" i="1"/>
  <c r="J70" i="1"/>
  <c r="K70" i="1"/>
  <c r="L70" i="1"/>
  <c r="M70" i="1"/>
  <c r="B72" i="1"/>
  <c r="A73" i="1"/>
  <c r="H72" i="1"/>
  <c r="E47" i="1"/>
  <c r="G46" i="1"/>
  <c r="J71" i="1" l="1"/>
  <c r="K71" i="1"/>
  <c r="L71" i="1"/>
  <c r="M71" i="1"/>
  <c r="B73" i="1"/>
  <c r="A74" i="1"/>
  <c r="H73" i="1"/>
  <c r="F47" i="1"/>
  <c r="D48" i="1" s="1"/>
  <c r="I47" i="1" l="1"/>
  <c r="B74" i="1"/>
  <c r="G47" i="1"/>
  <c r="E48" i="1"/>
  <c r="H74" i="1"/>
  <c r="A75" i="1"/>
  <c r="J73" i="1" l="1"/>
  <c r="K73" i="1"/>
  <c r="L73" i="1"/>
  <c r="M73" i="1"/>
  <c r="B75" i="1"/>
  <c r="F48" i="1"/>
  <c r="A76" i="1"/>
  <c r="H75" i="1"/>
  <c r="D49" i="1" l="1"/>
  <c r="I48" i="1"/>
  <c r="J74" i="1"/>
  <c r="K74" i="1"/>
  <c r="L74" i="1"/>
  <c r="M74" i="1"/>
  <c r="B76" i="1"/>
  <c r="G48" i="1"/>
  <c r="A77" i="1"/>
  <c r="H76" i="1"/>
  <c r="E49" i="1"/>
  <c r="J75" i="1" l="1"/>
  <c r="K75" i="1"/>
  <c r="L75" i="1"/>
  <c r="M75" i="1"/>
  <c r="B77" i="1"/>
  <c r="F49" i="1"/>
  <c r="I49" i="1" s="1"/>
  <c r="H77" i="1"/>
  <c r="A78" i="1"/>
  <c r="D50" i="1" l="1"/>
  <c r="B78" i="1"/>
  <c r="A79" i="1"/>
  <c r="H78" i="1"/>
  <c r="G49" i="1"/>
  <c r="E50" i="1" l="1"/>
  <c r="J77" i="1"/>
  <c r="K77" i="1"/>
  <c r="L77" i="1"/>
  <c r="M77" i="1"/>
  <c r="B79" i="1"/>
  <c r="H79" i="1"/>
  <c r="A80" i="1"/>
  <c r="F50" i="1"/>
  <c r="I50" i="1" s="1"/>
  <c r="D51" i="1" l="1"/>
  <c r="J78" i="1"/>
  <c r="K78" i="1"/>
  <c r="L78" i="1"/>
  <c r="M78" i="1"/>
  <c r="B80" i="1"/>
  <c r="G50" i="1"/>
  <c r="A81" i="1"/>
  <c r="H80" i="1"/>
  <c r="E51" i="1" l="1"/>
  <c r="J79" i="1"/>
  <c r="K79" i="1"/>
  <c r="L79" i="1"/>
  <c r="M79" i="1"/>
  <c r="B81" i="1"/>
  <c r="H81" i="1"/>
  <c r="A82" i="1"/>
  <c r="F51" i="1"/>
  <c r="I51" i="1" s="1"/>
  <c r="D52" i="1" l="1"/>
  <c r="B82" i="1"/>
  <c r="G51" i="1"/>
  <c r="A83" i="1"/>
  <c r="H82" i="1"/>
  <c r="E52" i="1" l="1"/>
  <c r="J81" i="1"/>
  <c r="K81" i="1"/>
  <c r="L81" i="1"/>
  <c r="M81" i="1"/>
  <c r="B83" i="1"/>
  <c r="F52" i="1"/>
  <c r="I52" i="1" s="1"/>
  <c r="A84" i="1"/>
  <c r="H83" i="1"/>
  <c r="D53" i="1" l="1"/>
  <c r="J82" i="1"/>
  <c r="K82" i="1"/>
  <c r="L82" i="1"/>
  <c r="M82" i="1"/>
  <c r="B84" i="1"/>
  <c r="G52" i="1"/>
  <c r="H84" i="1"/>
  <c r="A85" i="1"/>
  <c r="E53" i="1" l="1"/>
  <c r="J83" i="1"/>
  <c r="K83" i="1"/>
  <c r="L83" i="1"/>
  <c r="M83" i="1"/>
  <c r="B85" i="1"/>
  <c r="F53" i="1"/>
  <c r="I53" i="1" s="1"/>
  <c r="A86" i="1"/>
  <c r="H85" i="1"/>
  <c r="D54" i="1" l="1"/>
  <c r="B86" i="1"/>
  <c r="H86" i="1"/>
  <c r="A87" i="1"/>
  <c r="G53" i="1"/>
  <c r="E54" i="1" l="1"/>
  <c r="J85" i="1"/>
  <c r="K85" i="1"/>
  <c r="L85" i="1"/>
  <c r="M85" i="1"/>
  <c r="B87" i="1"/>
  <c r="A88" i="1"/>
  <c r="H87" i="1"/>
  <c r="F54" i="1"/>
  <c r="I54" i="1" s="1"/>
  <c r="D55" i="1" l="1"/>
  <c r="J86" i="1"/>
  <c r="K86" i="1"/>
  <c r="L86" i="1"/>
  <c r="M86" i="1"/>
  <c r="B88" i="1"/>
  <c r="A89" i="1"/>
  <c r="H88" i="1"/>
  <c r="G54" i="1"/>
  <c r="E55" i="1" l="1"/>
  <c r="J87" i="1"/>
  <c r="K87" i="1"/>
  <c r="L87" i="1"/>
  <c r="M87" i="1"/>
  <c r="B89" i="1"/>
  <c r="F55" i="1"/>
  <c r="I55" i="1" s="1"/>
  <c r="A90" i="1"/>
  <c r="H89" i="1"/>
  <c r="D56" i="1" l="1"/>
  <c r="B90" i="1"/>
  <c r="G55" i="1"/>
  <c r="H90" i="1"/>
  <c r="A91" i="1"/>
  <c r="E56" i="1" l="1"/>
  <c r="J89" i="1"/>
  <c r="K89" i="1"/>
  <c r="L89" i="1"/>
  <c r="M89" i="1"/>
  <c r="B91" i="1"/>
  <c r="H91" i="1"/>
  <c r="A92" i="1"/>
  <c r="F56" i="1"/>
  <c r="I56" i="1" s="1"/>
  <c r="D57" i="1" l="1"/>
  <c r="J90" i="1"/>
  <c r="K90" i="1"/>
  <c r="L90" i="1"/>
  <c r="M90" i="1"/>
  <c r="B92" i="1"/>
  <c r="G56" i="1"/>
  <c r="H92" i="1"/>
  <c r="A93" i="1"/>
  <c r="E57" i="1" l="1"/>
  <c r="J91" i="1"/>
  <c r="K91" i="1"/>
  <c r="L91" i="1"/>
  <c r="M91" i="1"/>
  <c r="B93" i="1"/>
  <c r="H93" i="1"/>
  <c r="A94" i="1"/>
  <c r="F57" i="1"/>
  <c r="D58" i="1" s="1"/>
  <c r="I57" i="1" l="1"/>
  <c r="B94" i="1"/>
  <c r="G57" i="1"/>
  <c r="H94" i="1"/>
  <c r="A95" i="1"/>
  <c r="E58" i="1"/>
  <c r="J93" i="1" l="1"/>
  <c r="K93" i="1"/>
  <c r="L93" i="1"/>
  <c r="M93" i="1"/>
  <c r="B95" i="1"/>
  <c r="F58" i="1"/>
  <c r="A96" i="1"/>
  <c r="H95" i="1"/>
  <c r="D59" i="1" l="1"/>
  <c r="I58" i="1"/>
  <c r="J94" i="1"/>
  <c r="K94" i="1"/>
  <c r="L94" i="1"/>
  <c r="M94" i="1"/>
  <c r="B96" i="1"/>
  <c r="G58" i="1"/>
  <c r="H96" i="1"/>
  <c r="A97" i="1"/>
  <c r="E59" i="1"/>
  <c r="J95" i="1" l="1"/>
  <c r="K95" i="1"/>
  <c r="L95" i="1"/>
  <c r="M95" i="1"/>
  <c r="B97" i="1"/>
  <c r="F59" i="1"/>
  <c r="D60" i="1" s="1"/>
  <c r="H97" i="1"/>
  <c r="A98" i="1"/>
  <c r="I59" i="1" l="1"/>
  <c r="B98" i="1"/>
  <c r="E60" i="1"/>
  <c r="H98" i="1"/>
  <c r="A99" i="1"/>
  <c r="G59" i="1"/>
  <c r="J97" i="1" l="1"/>
  <c r="K97" i="1"/>
  <c r="L97" i="1"/>
  <c r="M97" i="1"/>
  <c r="B99" i="1"/>
  <c r="H99" i="1"/>
  <c r="A100" i="1"/>
  <c r="F60" i="1"/>
  <c r="D61" i="1" l="1"/>
  <c r="I60" i="1"/>
  <c r="J98" i="1"/>
  <c r="K98" i="1"/>
  <c r="L98" i="1"/>
  <c r="M98" i="1"/>
  <c r="B100" i="1"/>
  <c r="G60" i="1"/>
  <c r="E61" i="1"/>
  <c r="A101" i="1"/>
  <c r="H100" i="1"/>
  <c r="J99" i="1" l="1"/>
  <c r="K99" i="1"/>
  <c r="L99" i="1"/>
  <c r="M99" i="1"/>
  <c r="B101" i="1"/>
  <c r="A102" i="1"/>
  <c r="H101" i="1"/>
  <c r="F61" i="1"/>
  <c r="I61" i="1" s="1"/>
  <c r="D62" i="1" l="1"/>
  <c r="B102" i="1"/>
  <c r="G61" i="1"/>
  <c r="H102" i="1"/>
  <c r="A103" i="1"/>
  <c r="E62" i="1" l="1"/>
  <c r="J101" i="1"/>
  <c r="K101" i="1"/>
  <c r="L101" i="1"/>
  <c r="M101" i="1"/>
  <c r="B103" i="1"/>
  <c r="A104" i="1"/>
  <c r="H103" i="1"/>
  <c r="F62" i="1"/>
  <c r="I62" i="1" s="1"/>
  <c r="D63" i="1" l="1"/>
  <c r="J102" i="1"/>
  <c r="K102" i="1"/>
  <c r="L102" i="1"/>
  <c r="M102" i="1"/>
  <c r="B104" i="1"/>
  <c r="G62" i="1"/>
  <c r="A105" i="1"/>
  <c r="H104" i="1"/>
  <c r="E63" i="1" l="1"/>
  <c r="J103" i="1"/>
  <c r="K103" i="1"/>
  <c r="L103" i="1"/>
  <c r="M103" i="1"/>
  <c r="B105" i="1"/>
  <c r="H105" i="1"/>
  <c r="A106" i="1"/>
  <c r="F63" i="1"/>
  <c r="I63" i="1" s="1"/>
  <c r="D64" i="1" l="1"/>
  <c r="B106" i="1"/>
  <c r="G63" i="1"/>
  <c r="H106" i="1"/>
  <c r="A107" i="1"/>
  <c r="E64" i="1" l="1"/>
  <c r="J105" i="1"/>
  <c r="K105" i="1"/>
  <c r="L105" i="1"/>
  <c r="M105" i="1"/>
  <c r="B107" i="1"/>
  <c r="H107" i="1"/>
  <c r="A108" i="1"/>
  <c r="F64" i="1"/>
  <c r="I64" i="1" s="1"/>
  <c r="D65" i="1" l="1"/>
  <c r="J106" i="1"/>
  <c r="K106" i="1"/>
  <c r="L106" i="1"/>
  <c r="M106" i="1"/>
  <c r="B108" i="1"/>
  <c r="G64" i="1"/>
  <c r="H108" i="1"/>
  <c r="A109" i="1"/>
  <c r="E65" i="1" l="1"/>
  <c r="J107" i="1"/>
  <c r="K107" i="1"/>
  <c r="L107" i="1"/>
  <c r="M107" i="1"/>
  <c r="B109" i="1"/>
  <c r="H109" i="1"/>
  <c r="A110" i="1"/>
  <c r="F65" i="1"/>
  <c r="I65" i="1" s="1"/>
  <c r="D66" i="1" l="1"/>
  <c r="B110" i="1"/>
  <c r="G65" i="1"/>
  <c r="H110" i="1"/>
  <c r="A111" i="1"/>
  <c r="E66" i="1" l="1"/>
  <c r="J109" i="1"/>
  <c r="K109" i="1"/>
  <c r="L109" i="1"/>
  <c r="M109" i="1"/>
  <c r="B111" i="1"/>
  <c r="A112" i="1"/>
  <c r="H111" i="1"/>
  <c r="F66" i="1"/>
  <c r="I66" i="1" s="1"/>
  <c r="D67" i="1" l="1"/>
  <c r="J110" i="1"/>
  <c r="K110" i="1"/>
  <c r="L110" i="1"/>
  <c r="M110" i="1"/>
  <c r="B112" i="1"/>
  <c r="A113" i="1"/>
  <c r="H112" i="1"/>
  <c r="G66" i="1"/>
  <c r="E67" i="1" l="1"/>
  <c r="J111" i="1"/>
  <c r="K111" i="1"/>
  <c r="L111" i="1"/>
  <c r="M111" i="1"/>
  <c r="B113" i="1"/>
  <c r="F67" i="1"/>
  <c r="I67" i="1" s="1"/>
  <c r="H113" i="1"/>
  <c r="A114" i="1"/>
  <c r="D68" i="1" l="1"/>
  <c r="B114" i="1"/>
  <c r="A115" i="1"/>
  <c r="H114" i="1"/>
  <c r="G67" i="1"/>
  <c r="E68" i="1" l="1"/>
  <c r="J113" i="1"/>
  <c r="K113" i="1"/>
  <c r="L113" i="1"/>
  <c r="M113" i="1"/>
  <c r="B115" i="1"/>
  <c r="F68" i="1"/>
  <c r="I68" i="1" s="1"/>
  <c r="A116" i="1"/>
  <c r="H115" i="1"/>
  <c r="D69" i="1" l="1"/>
  <c r="J114" i="1"/>
  <c r="K114" i="1"/>
  <c r="L114" i="1"/>
  <c r="M114" i="1"/>
  <c r="B116" i="1"/>
  <c r="G68" i="1"/>
  <c r="A117" i="1"/>
  <c r="H116" i="1"/>
  <c r="E69" i="1" l="1"/>
  <c r="J115" i="1"/>
  <c r="K115" i="1"/>
  <c r="L115" i="1"/>
  <c r="M115" i="1"/>
  <c r="B117" i="1"/>
  <c r="F69" i="1"/>
  <c r="D70" i="1" s="1"/>
  <c r="A118" i="1"/>
  <c r="H117" i="1"/>
  <c r="I69" i="1" l="1"/>
  <c r="B118" i="1"/>
  <c r="G69" i="1"/>
  <c r="A119" i="1"/>
  <c r="H118" i="1"/>
  <c r="E70" i="1"/>
  <c r="J117" i="1" l="1"/>
  <c r="K117" i="1"/>
  <c r="L117" i="1"/>
  <c r="M117" i="1"/>
  <c r="B119" i="1"/>
  <c r="H119" i="1"/>
  <c r="A120" i="1"/>
  <c r="F70" i="1"/>
  <c r="D71" i="1" l="1"/>
  <c r="I70" i="1"/>
  <c r="J118" i="1"/>
  <c r="K118" i="1"/>
  <c r="L118" i="1"/>
  <c r="M118" i="1"/>
  <c r="B120" i="1"/>
  <c r="G70" i="1"/>
  <c r="H120" i="1"/>
  <c r="A121" i="1"/>
  <c r="E71" i="1"/>
  <c r="J119" i="1" l="1"/>
  <c r="K119" i="1"/>
  <c r="L119" i="1"/>
  <c r="M119" i="1"/>
  <c r="B121" i="1"/>
  <c r="F71" i="1"/>
  <c r="D72" i="1" s="1"/>
  <c r="H121" i="1"/>
  <c r="A122" i="1"/>
  <c r="I71" i="1" l="1"/>
  <c r="B122" i="1"/>
  <c r="G71" i="1"/>
  <c r="H122" i="1"/>
  <c r="A123" i="1"/>
  <c r="E72" i="1"/>
  <c r="J121" i="1" l="1"/>
  <c r="K121" i="1"/>
  <c r="L121" i="1"/>
  <c r="M121" i="1"/>
  <c r="B123" i="1"/>
  <c r="A124" i="1"/>
  <c r="H123" i="1"/>
  <c r="F72" i="1"/>
  <c r="D73" i="1" l="1"/>
  <c r="I72" i="1"/>
  <c r="J122" i="1"/>
  <c r="K122" i="1"/>
  <c r="L122" i="1"/>
  <c r="M122" i="1"/>
  <c r="B124" i="1"/>
  <c r="G72" i="1"/>
  <c r="A125" i="1"/>
  <c r="H124" i="1"/>
  <c r="E73" i="1"/>
  <c r="J123" i="1" l="1"/>
  <c r="K123" i="1"/>
  <c r="L123" i="1"/>
  <c r="M123" i="1"/>
  <c r="B125" i="1"/>
  <c r="F73" i="1"/>
  <c r="I73" i="1" s="1"/>
  <c r="A126" i="1"/>
  <c r="H125" i="1"/>
  <c r="D74" i="1" l="1"/>
  <c r="B126" i="1"/>
  <c r="A127" i="1"/>
  <c r="H126" i="1"/>
  <c r="G73" i="1"/>
  <c r="E74" i="1" l="1"/>
  <c r="J125" i="1"/>
  <c r="K125" i="1"/>
  <c r="L125" i="1"/>
  <c r="M125" i="1"/>
  <c r="B127" i="1"/>
  <c r="H127" i="1"/>
  <c r="A128" i="1"/>
  <c r="F74" i="1"/>
  <c r="I74" i="1" s="1"/>
  <c r="D75" i="1" l="1"/>
  <c r="J126" i="1"/>
  <c r="K126" i="1"/>
  <c r="L126" i="1"/>
  <c r="M126" i="1"/>
  <c r="B128" i="1"/>
  <c r="G74" i="1"/>
  <c r="H128" i="1"/>
  <c r="A129" i="1"/>
  <c r="E75" i="1" l="1"/>
  <c r="J127" i="1"/>
  <c r="K127" i="1"/>
  <c r="L127" i="1"/>
  <c r="M127" i="1"/>
  <c r="B129" i="1"/>
  <c r="F75" i="1"/>
  <c r="I75" i="1" s="1"/>
  <c r="H129" i="1"/>
  <c r="A130" i="1"/>
  <c r="D76" i="1" l="1"/>
  <c r="B130" i="1"/>
  <c r="G75" i="1"/>
  <c r="H130" i="1"/>
  <c r="A131" i="1"/>
  <c r="E76" i="1" l="1"/>
  <c r="J129" i="1"/>
  <c r="K129" i="1"/>
  <c r="L129" i="1"/>
  <c r="M129" i="1"/>
  <c r="B131" i="1"/>
  <c r="A132" i="1"/>
  <c r="H131" i="1"/>
  <c r="F76" i="1"/>
  <c r="I76" i="1" s="1"/>
  <c r="D77" i="1" l="1"/>
  <c r="J130" i="1"/>
  <c r="K130" i="1"/>
  <c r="L130" i="1"/>
  <c r="M130" i="1"/>
  <c r="B132" i="1"/>
  <c r="H132" i="1"/>
  <c r="A133" i="1"/>
  <c r="G76" i="1"/>
  <c r="E77" i="1" l="1"/>
  <c r="J131" i="1"/>
  <c r="K131" i="1"/>
  <c r="L131" i="1"/>
  <c r="M131" i="1"/>
  <c r="B133" i="1"/>
  <c r="A134" i="1"/>
  <c r="H133" i="1"/>
  <c r="F77" i="1"/>
  <c r="I77" i="1" s="1"/>
  <c r="D78" i="1" l="1"/>
  <c r="B134" i="1"/>
  <c r="A135" i="1"/>
  <c r="H134" i="1"/>
  <c r="G77" i="1"/>
  <c r="E78" i="1" l="1"/>
  <c r="J133" i="1"/>
  <c r="K133" i="1"/>
  <c r="L133" i="1"/>
  <c r="M133" i="1"/>
  <c r="B135" i="1"/>
  <c r="F78" i="1"/>
  <c r="I78" i="1" s="1"/>
  <c r="A136" i="1"/>
  <c r="H135" i="1"/>
  <c r="D79" i="1" l="1"/>
  <c r="J134" i="1"/>
  <c r="K134" i="1"/>
  <c r="L134" i="1"/>
  <c r="M134" i="1"/>
  <c r="B136" i="1"/>
  <c r="A137" i="1"/>
  <c r="H136" i="1"/>
  <c r="G78" i="1"/>
  <c r="E79" i="1" l="1"/>
  <c r="J135" i="1"/>
  <c r="K135" i="1"/>
  <c r="L135" i="1"/>
  <c r="M135" i="1"/>
  <c r="B137" i="1"/>
  <c r="H137" i="1"/>
  <c r="A138" i="1"/>
  <c r="F79" i="1"/>
  <c r="I79" i="1" s="1"/>
  <c r="D80" i="1" l="1"/>
  <c r="B138" i="1"/>
  <c r="G79" i="1"/>
  <c r="A139" i="1"/>
  <c r="H138" i="1"/>
  <c r="E80" i="1" l="1"/>
  <c r="J137" i="1"/>
  <c r="K137" i="1"/>
  <c r="L137" i="1"/>
  <c r="M137" i="1"/>
  <c r="B139" i="1"/>
  <c r="F80" i="1"/>
  <c r="I80" i="1" s="1"/>
  <c r="H139" i="1"/>
  <c r="A140" i="1"/>
  <c r="D81" i="1" l="1"/>
  <c r="J138" i="1"/>
  <c r="K138" i="1"/>
  <c r="L138" i="1"/>
  <c r="M138" i="1"/>
  <c r="B140" i="1"/>
  <c r="G80" i="1"/>
  <c r="A141" i="1"/>
  <c r="H140" i="1"/>
  <c r="E81" i="1" l="1"/>
  <c r="J139" i="1"/>
  <c r="K139" i="1"/>
  <c r="L139" i="1"/>
  <c r="M139" i="1"/>
  <c r="B141" i="1"/>
  <c r="F81" i="1"/>
  <c r="D82" i="1" s="1"/>
  <c r="H141" i="1"/>
  <c r="A142" i="1"/>
  <c r="I81" i="1" l="1"/>
  <c r="B142" i="1"/>
  <c r="E82" i="1"/>
  <c r="A143" i="1"/>
  <c r="H142" i="1"/>
  <c r="G81" i="1"/>
  <c r="J141" i="1" l="1"/>
  <c r="K141" i="1"/>
  <c r="L141" i="1"/>
  <c r="M141" i="1"/>
  <c r="B143" i="1"/>
  <c r="A144" i="1"/>
  <c r="H143" i="1"/>
  <c r="F82" i="1"/>
  <c r="D83" i="1" l="1"/>
  <c r="I82" i="1"/>
  <c r="J142" i="1"/>
  <c r="K142" i="1"/>
  <c r="L142" i="1"/>
  <c r="M142" i="1"/>
  <c r="B144" i="1"/>
  <c r="A145" i="1"/>
  <c r="H144" i="1"/>
  <c r="E83" i="1"/>
  <c r="G82" i="1"/>
  <c r="J143" i="1" l="1"/>
  <c r="K143" i="1"/>
  <c r="L143" i="1"/>
  <c r="M143" i="1"/>
  <c r="B145" i="1"/>
  <c r="A146" i="1"/>
  <c r="H145" i="1"/>
  <c r="F83" i="1"/>
  <c r="D84" i="1" s="1"/>
  <c r="I83" i="1" l="1"/>
  <c r="J145" i="1"/>
  <c r="K145" i="1"/>
  <c r="L145" i="1"/>
  <c r="M145" i="1"/>
  <c r="A147" i="1"/>
  <c r="B146" i="1"/>
  <c r="H146" i="1"/>
  <c r="E84" i="1"/>
  <c r="G83" i="1"/>
  <c r="H147" i="1" l="1"/>
  <c r="A148" i="1"/>
  <c r="A149" i="1" s="1"/>
  <c r="B147" i="1"/>
  <c r="J146" i="1"/>
  <c r="K146" i="1"/>
  <c r="L146" i="1"/>
  <c r="M146" i="1"/>
  <c r="H148" i="1"/>
  <c r="F84" i="1"/>
  <c r="D85" i="1" l="1"/>
  <c r="I84" i="1"/>
  <c r="B148" i="1"/>
  <c r="L147" i="1"/>
  <c r="B149" i="1"/>
  <c r="A150" i="1"/>
  <c r="H149" i="1"/>
  <c r="G84" i="1"/>
  <c r="E85" i="1"/>
  <c r="K147" i="1" l="1"/>
  <c r="J147" i="1"/>
  <c r="M147" i="1"/>
  <c r="J148" i="1"/>
  <c r="K148" i="1"/>
  <c r="L148" i="1"/>
  <c r="M148" i="1"/>
  <c r="B150" i="1"/>
  <c r="A151" i="1"/>
  <c r="H150" i="1"/>
  <c r="F85" i="1"/>
  <c r="I85" i="1" s="1"/>
  <c r="D86" i="1" l="1"/>
  <c r="J149" i="1"/>
  <c r="K149" i="1"/>
  <c r="L149" i="1"/>
  <c r="M149" i="1"/>
  <c r="B151" i="1"/>
  <c r="H151" i="1"/>
  <c r="A152" i="1"/>
  <c r="G85" i="1"/>
  <c r="E86" i="1" l="1"/>
  <c r="J150" i="1"/>
  <c r="K150" i="1"/>
  <c r="L150" i="1"/>
  <c r="M150" i="1"/>
  <c r="B152" i="1"/>
  <c r="A153" i="1"/>
  <c r="H152" i="1"/>
  <c r="F86" i="1"/>
  <c r="I86" i="1" s="1"/>
  <c r="D87" i="1" l="1"/>
  <c r="J151" i="1"/>
  <c r="K151" i="1"/>
  <c r="L151" i="1"/>
  <c r="M151" i="1"/>
  <c r="B153" i="1"/>
  <c r="H153" i="1"/>
  <c r="A154" i="1"/>
  <c r="G86" i="1"/>
  <c r="E87" i="1" l="1"/>
  <c r="J152" i="1"/>
  <c r="K152" i="1"/>
  <c r="L152" i="1"/>
  <c r="M152" i="1"/>
  <c r="B154" i="1"/>
  <c r="H154" i="1"/>
  <c r="A155" i="1"/>
  <c r="F87" i="1"/>
  <c r="I87" i="1" s="1"/>
  <c r="D88" i="1" l="1"/>
  <c r="J153" i="1"/>
  <c r="K153" i="1"/>
  <c r="L153" i="1"/>
  <c r="M153" i="1"/>
  <c r="B155" i="1"/>
  <c r="H155" i="1"/>
  <c r="A156" i="1"/>
  <c r="G87" i="1"/>
  <c r="E88" i="1" l="1"/>
  <c r="F88" i="1" s="1"/>
  <c r="I88" i="1" s="1"/>
  <c r="J154" i="1"/>
  <c r="K154" i="1"/>
  <c r="L154" i="1"/>
  <c r="M154" i="1"/>
  <c r="B156" i="1"/>
  <c r="H156" i="1"/>
  <c r="A157" i="1"/>
  <c r="D89" i="1" l="1"/>
  <c r="J155" i="1"/>
  <c r="K155" i="1"/>
  <c r="L155" i="1"/>
  <c r="M155" i="1"/>
  <c r="B157" i="1"/>
  <c r="H157" i="1"/>
  <c r="A158" i="1"/>
  <c r="G88" i="1"/>
  <c r="E89" i="1" l="1"/>
  <c r="B158" i="1"/>
  <c r="H158" i="1"/>
  <c r="A159" i="1"/>
  <c r="F89" i="1"/>
  <c r="I89" i="1" s="1"/>
  <c r="D90" i="1" l="1"/>
  <c r="J157" i="1"/>
  <c r="K157" i="1"/>
  <c r="L157" i="1"/>
  <c r="M157" i="1"/>
  <c r="B159" i="1"/>
  <c r="H159" i="1"/>
  <c r="A160" i="1"/>
  <c r="G89" i="1"/>
  <c r="E90" i="1" l="1"/>
  <c r="J158" i="1"/>
  <c r="K158" i="1"/>
  <c r="L158" i="1"/>
  <c r="M158" i="1"/>
  <c r="B160" i="1"/>
  <c r="H160" i="1"/>
  <c r="A161" i="1"/>
  <c r="F90" i="1"/>
  <c r="I90" i="1" s="1"/>
  <c r="D91" i="1" l="1"/>
  <c r="J159" i="1"/>
  <c r="K159" i="1"/>
  <c r="L159" i="1"/>
  <c r="M159" i="1"/>
  <c r="B161" i="1"/>
  <c r="A162" i="1"/>
  <c r="H161" i="1"/>
  <c r="G90" i="1"/>
  <c r="E91" i="1" l="1"/>
  <c r="J160" i="1"/>
  <c r="K160" i="1"/>
  <c r="L160" i="1"/>
  <c r="M160" i="1"/>
  <c r="B162" i="1"/>
  <c r="H162" i="1"/>
  <c r="A163" i="1"/>
  <c r="F91" i="1"/>
  <c r="I91" i="1" s="1"/>
  <c r="D92" i="1" l="1"/>
  <c r="J161" i="1"/>
  <c r="K161" i="1"/>
  <c r="L161" i="1"/>
  <c r="M161" i="1"/>
  <c r="B163" i="1"/>
  <c r="A164" i="1"/>
  <c r="H163" i="1"/>
  <c r="G91" i="1"/>
  <c r="E92" i="1" l="1"/>
  <c r="J162" i="1"/>
  <c r="K162" i="1"/>
  <c r="L162" i="1"/>
  <c r="M162" i="1"/>
  <c r="B164" i="1"/>
  <c r="A165" i="1"/>
  <c r="H164" i="1"/>
  <c r="F92" i="1"/>
  <c r="I92" i="1" s="1"/>
  <c r="D93" i="1" l="1"/>
  <c r="J163" i="1"/>
  <c r="K163" i="1"/>
  <c r="L163" i="1"/>
  <c r="M163" i="1"/>
  <c r="B165" i="1"/>
  <c r="A166" i="1"/>
  <c r="H165" i="1"/>
  <c r="G92" i="1"/>
  <c r="E93" i="1" l="1"/>
  <c r="J164" i="1"/>
  <c r="K164" i="1"/>
  <c r="L164" i="1"/>
  <c r="M164" i="1"/>
  <c r="B166" i="1"/>
  <c r="A167" i="1"/>
  <c r="H166" i="1"/>
  <c r="F93" i="1"/>
  <c r="D94" i="1" s="1"/>
  <c r="I93" i="1" l="1"/>
  <c r="J165" i="1"/>
  <c r="K165" i="1"/>
  <c r="L165" i="1"/>
  <c r="M165" i="1"/>
  <c r="B167" i="1"/>
  <c r="A168" i="1"/>
  <c r="H167" i="1"/>
  <c r="E94" i="1"/>
  <c r="G93" i="1"/>
  <c r="J166" i="1" l="1"/>
  <c r="K166" i="1"/>
  <c r="L166" i="1"/>
  <c r="M166" i="1"/>
  <c r="B168" i="1"/>
  <c r="H168" i="1"/>
  <c r="A169" i="1"/>
  <c r="F94" i="1"/>
  <c r="D95" i="1" l="1"/>
  <c r="I94" i="1"/>
  <c r="J167" i="1"/>
  <c r="K167" i="1"/>
  <c r="L167" i="1"/>
  <c r="M167" i="1"/>
  <c r="B169" i="1"/>
  <c r="A170" i="1"/>
  <c r="H169" i="1"/>
  <c r="E95" i="1"/>
  <c r="G94" i="1"/>
  <c r="B170" i="1" l="1"/>
  <c r="H170" i="1"/>
  <c r="A171" i="1"/>
  <c r="F95" i="1"/>
  <c r="D96" i="1" s="1"/>
  <c r="I95" i="1" l="1"/>
  <c r="J169" i="1"/>
  <c r="K169" i="1"/>
  <c r="L169" i="1"/>
  <c r="M169" i="1"/>
  <c r="B171" i="1"/>
  <c r="H171" i="1"/>
  <c r="A172" i="1"/>
  <c r="G95" i="1"/>
  <c r="E96" i="1"/>
  <c r="J170" i="1" l="1"/>
  <c r="K170" i="1"/>
  <c r="L170" i="1"/>
  <c r="M170" i="1"/>
  <c r="B172" i="1"/>
  <c r="H172" i="1"/>
  <c r="A173" i="1"/>
  <c r="F96" i="1"/>
  <c r="D97" i="1" l="1"/>
  <c r="E97" i="1" s="1"/>
  <c r="I96" i="1"/>
  <c r="J171" i="1"/>
  <c r="K171" i="1"/>
  <c r="L171" i="1"/>
  <c r="M171" i="1"/>
  <c r="B173" i="1"/>
  <c r="H173" i="1"/>
  <c r="A174" i="1"/>
  <c r="G96" i="1"/>
  <c r="J172" i="1" l="1"/>
  <c r="K172" i="1"/>
  <c r="L172" i="1"/>
  <c r="M172" i="1"/>
  <c r="B174" i="1"/>
  <c r="H174" i="1"/>
  <c r="A175" i="1"/>
  <c r="F97" i="1"/>
  <c r="I97" i="1" s="1"/>
  <c r="D98" i="1" l="1"/>
  <c r="J173" i="1"/>
  <c r="K173" i="1"/>
  <c r="L173" i="1"/>
  <c r="M173" i="1"/>
  <c r="B175" i="1"/>
  <c r="H175" i="1"/>
  <c r="A176" i="1"/>
  <c r="G97" i="1"/>
  <c r="E98" i="1" l="1"/>
  <c r="J174" i="1"/>
  <c r="K174" i="1"/>
  <c r="L174" i="1"/>
  <c r="M174" i="1"/>
  <c r="B176" i="1"/>
  <c r="A177" i="1"/>
  <c r="H176" i="1"/>
  <c r="F98" i="1"/>
  <c r="I98" i="1" s="1"/>
  <c r="D99" i="1" l="1"/>
  <c r="J175" i="1"/>
  <c r="K175" i="1"/>
  <c r="L175" i="1"/>
  <c r="M175" i="1"/>
  <c r="B177" i="1"/>
  <c r="H177" i="1"/>
  <c r="A178" i="1"/>
  <c r="G98" i="1"/>
  <c r="E99" i="1" l="1"/>
  <c r="J176" i="1"/>
  <c r="K176" i="1"/>
  <c r="L176" i="1"/>
  <c r="M176" i="1"/>
  <c r="B178" i="1"/>
  <c r="H178" i="1"/>
  <c r="A179" i="1"/>
  <c r="F99" i="1"/>
  <c r="I99" i="1" s="1"/>
  <c r="D100" i="1" l="1"/>
  <c r="J177" i="1"/>
  <c r="K177" i="1"/>
  <c r="L177" i="1"/>
  <c r="M177" i="1"/>
  <c r="B179" i="1"/>
  <c r="H179" i="1"/>
  <c r="A180" i="1"/>
  <c r="G99" i="1"/>
  <c r="E100" i="1" l="1"/>
  <c r="J178" i="1"/>
  <c r="K178" i="1"/>
  <c r="L178" i="1"/>
  <c r="M178" i="1"/>
  <c r="B180" i="1"/>
  <c r="A181" i="1"/>
  <c r="H180" i="1"/>
  <c r="F100" i="1"/>
  <c r="I100" i="1" s="1"/>
  <c r="D101" i="1" l="1"/>
  <c r="J179" i="1"/>
  <c r="K179" i="1"/>
  <c r="L179" i="1"/>
  <c r="M179" i="1"/>
  <c r="B181" i="1"/>
  <c r="A182" i="1"/>
  <c r="H181" i="1"/>
  <c r="G100" i="1"/>
  <c r="E101" i="1" l="1"/>
  <c r="F101" i="1" s="1"/>
  <c r="I101" i="1" s="1"/>
  <c r="B182" i="1"/>
  <c r="A183" i="1"/>
  <c r="H182" i="1"/>
  <c r="D102" i="1" l="1"/>
  <c r="J181" i="1"/>
  <c r="K181" i="1"/>
  <c r="L181" i="1"/>
  <c r="M181" i="1"/>
  <c r="B183" i="1"/>
  <c r="H183" i="1"/>
  <c r="A184" i="1"/>
  <c r="G101" i="1"/>
  <c r="E102" i="1" l="1"/>
  <c r="J182" i="1"/>
  <c r="K182" i="1"/>
  <c r="L182" i="1"/>
  <c r="M182" i="1"/>
  <c r="B184" i="1"/>
  <c r="H184" i="1"/>
  <c r="A185" i="1"/>
  <c r="F102" i="1"/>
  <c r="I102" i="1" s="1"/>
  <c r="D103" i="1" l="1"/>
  <c r="J183" i="1"/>
  <c r="K183" i="1"/>
  <c r="L183" i="1"/>
  <c r="M183" i="1"/>
  <c r="B185" i="1"/>
  <c r="A186" i="1"/>
  <c r="H185" i="1"/>
  <c r="G102" i="1"/>
  <c r="E103" i="1" l="1"/>
  <c r="J184" i="1"/>
  <c r="K184" i="1"/>
  <c r="L184" i="1"/>
  <c r="M184" i="1"/>
  <c r="B186" i="1"/>
  <c r="A187" i="1"/>
  <c r="H186" i="1"/>
  <c r="F103" i="1"/>
  <c r="I103" i="1" s="1"/>
  <c r="D104" i="1" l="1"/>
  <c r="J185" i="1"/>
  <c r="K185" i="1"/>
  <c r="L185" i="1"/>
  <c r="M185" i="1"/>
  <c r="B187" i="1"/>
  <c r="H187" i="1"/>
  <c r="A188" i="1"/>
  <c r="G103" i="1"/>
  <c r="E104" i="1" l="1"/>
  <c r="J186" i="1"/>
  <c r="K186" i="1"/>
  <c r="L186" i="1"/>
  <c r="M186" i="1"/>
  <c r="B188" i="1"/>
  <c r="H188" i="1"/>
  <c r="A189" i="1"/>
  <c r="F104" i="1"/>
  <c r="I104" i="1" s="1"/>
  <c r="D105" i="1" l="1"/>
  <c r="J187" i="1"/>
  <c r="K187" i="1"/>
  <c r="L187" i="1"/>
  <c r="M187" i="1"/>
  <c r="B189" i="1"/>
  <c r="H189" i="1"/>
  <c r="A190" i="1"/>
  <c r="G104" i="1"/>
  <c r="E105" i="1" l="1"/>
  <c r="J188" i="1"/>
  <c r="K188" i="1"/>
  <c r="L188" i="1"/>
  <c r="M188" i="1"/>
  <c r="B190" i="1"/>
  <c r="H190" i="1"/>
  <c r="A191" i="1"/>
  <c r="F105" i="1"/>
  <c r="D106" i="1" s="1"/>
  <c r="I105" i="1" l="1"/>
  <c r="J189" i="1"/>
  <c r="K189" i="1"/>
  <c r="L189" i="1"/>
  <c r="M189" i="1"/>
  <c r="B191" i="1"/>
  <c r="H191" i="1"/>
  <c r="A192" i="1"/>
  <c r="G105" i="1"/>
  <c r="E106" i="1"/>
  <c r="J190" i="1" l="1"/>
  <c r="K190" i="1"/>
  <c r="L190" i="1"/>
  <c r="M190" i="1"/>
  <c r="B192" i="1"/>
  <c r="A193" i="1"/>
  <c r="H192" i="1"/>
  <c r="F106" i="1"/>
  <c r="D107" i="1" l="1"/>
  <c r="I106" i="1"/>
  <c r="J191" i="1"/>
  <c r="K191" i="1"/>
  <c r="L191" i="1"/>
  <c r="M191" i="1"/>
  <c r="B193" i="1"/>
  <c r="H193" i="1"/>
  <c r="A194" i="1"/>
  <c r="G106" i="1"/>
  <c r="E107" i="1"/>
  <c r="B194" i="1" l="1"/>
  <c r="H194" i="1"/>
  <c r="A195" i="1"/>
  <c r="F107" i="1"/>
  <c r="D108" i="1" s="1"/>
  <c r="I107" i="1" l="1"/>
  <c r="J193" i="1"/>
  <c r="K193" i="1"/>
  <c r="L193" i="1"/>
  <c r="M193" i="1"/>
  <c r="B195" i="1"/>
  <c r="A196" i="1"/>
  <c r="H195" i="1"/>
  <c r="E108" i="1"/>
  <c r="F108" i="1" s="1"/>
  <c r="G108" i="1" s="1"/>
  <c r="G107" i="1"/>
  <c r="I108" i="1" l="1"/>
  <c r="J194" i="1"/>
  <c r="K194" i="1"/>
  <c r="L194" i="1"/>
  <c r="M194" i="1"/>
  <c r="B196" i="1"/>
  <c r="A197" i="1"/>
  <c r="H196" i="1"/>
  <c r="D109" i="1"/>
  <c r="J195" i="1" l="1"/>
  <c r="K195" i="1"/>
  <c r="L195" i="1"/>
  <c r="M195" i="1"/>
  <c r="B197" i="1"/>
  <c r="A198" i="1"/>
  <c r="H197" i="1"/>
  <c r="E109" i="1"/>
  <c r="J196" i="1" l="1"/>
  <c r="K196" i="1"/>
  <c r="L196" i="1"/>
  <c r="M196" i="1"/>
  <c r="B198" i="1"/>
  <c r="H198" i="1"/>
  <c r="A199" i="1"/>
  <c r="F109" i="1"/>
  <c r="D110" i="1" l="1"/>
  <c r="J197" i="1"/>
  <c r="K197" i="1"/>
  <c r="L197" i="1"/>
  <c r="M197" i="1"/>
  <c r="B199" i="1"/>
  <c r="A200" i="1"/>
  <c r="H199" i="1"/>
  <c r="E110" i="1"/>
  <c r="G109" i="1"/>
  <c r="J198" i="1" l="1"/>
  <c r="K198" i="1"/>
  <c r="L198" i="1"/>
  <c r="M198" i="1"/>
  <c r="B200" i="1"/>
  <c r="H200" i="1"/>
  <c r="A201" i="1"/>
  <c r="F110" i="1"/>
  <c r="D111" i="1" l="1"/>
  <c r="J199" i="1"/>
  <c r="K199" i="1"/>
  <c r="L199" i="1"/>
  <c r="M199" i="1"/>
  <c r="B201" i="1"/>
  <c r="A202" i="1"/>
  <c r="H201" i="1"/>
  <c r="E111" i="1"/>
  <c r="G110" i="1"/>
  <c r="J200" i="1" l="1"/>
  <c r="K200" i="1"/>
  <c r="L200" i="1"/>
  <c r="M200" i="1"/>
  <c r="B202" i="1"/>
  <c r="A203" i="1"/>
  <c r="H202" i="1"/>
  <c r="F111" i="1"/>
  <c r="D112" i="1" l="1"/>
  <c r="J201" i="1"/>
  <c r="K201" i="1"/>
  <c r="L201" i="1"/>
  <c r="M201" i="1"/>
  <c r="B203" i="1"/>
  <c r="A204" i="1"/>
  <c r="H203" i="1"/>
  <c r="G111" i="1"/>
  <c r="E112" i="1"/>
  <c r="J202" i="1" l="1"/>
  <c r="K202" i="1"/>
  <c r="L202" i="1"/>
  <c r="M202" i="1"/>
  <c r="B204" i="1"/>
  <c r="H204" i="1"/>
  <c r="A205" i="1"/>
  <c r="F112" i="1"/>
  <c r="D113" i="1" l="1"/>
  <c r="J203" i="1"/>
  <c r="K203" i="1"/>
  <c r="L203" i="1"/>
  <c r="M203" i="1"/>
  <c r="B205" i="1"/>
  <c r="H205" i="1"/>
  <c r="A206" i="1"/>
  <c r="E113" i="1"/>
  <c r="G112" i="1"/>
  <c r="B206" i="1" l="1"/>
  <c r="A207" i="1"/>
  <c r="H206" i="1"/>
  <c r="F113" i="1"/>
  <c r="D114" i="1" l="1"/>
  <c r="J205" i="1"/>
  <c r="K205" i="1"/>
  <c r="L205" i="1"/>
  <c r="M205" i="1"/>
  <c r="B207" i="1"/>
  <c r="H207" i="1"/>
  <c r="A208" i="1"/>
  <c r="E114" i="1"/>
  <c r="G113" i="1"/>
  <c r="M206" i="1" l="1"/>
  <c r="J206" i="1"/>
  <c r="K206" i="1"/>
  <c r="L206" i="1"/>
  <c r="B208" i="1"/>
  <c r="A209" i="1"/>
  <c r="H208" i="1"/>
  <c r="F114" i="1"/>
  <c r="D115" i="1" l="1"/>
  <c r="M207" i="1"/>
  <c r="J207" i="1"/>
  <c r="K207" i="1"/>
  <c r="L207" i="1"/>
  <c r="B209" i="1"/>
  <c r="A210" i="1"/>
  <c r="H209" i="1"/>
  <c r="E115" i="1"/>
  <c r="G114" i="1"/>
  <c r="M208" i="1" l="1"/>
  <c r="J208" i="1"/>
  <c r="K208" i="1"/>
  <c r="L208" i="1"/>
  <c r="B210" i="1"/>
  <c r="A211" i="1"/>
  <c r="H210" i="1"/>
  <c r="F115" i="1"/>
  <c r="D116" i="1" l="1"/>
  <c r="M209" i="1"/>
  <c r="J209" i="1"/>
  <c r="K209" i="1"/>
  <c r="L209" i="1"/>
  <c r="B211" i="1"/>
  <c r="H211" i="1"/>
  <c r="A212" i="1"/>
  <c r="E116" i="1"/>
  <c r="G115" i="1"/>
  <c r="M210" i="1" l="1"/>
  <c r="J210" i="1"/>
  <c r="K210" i="1"/>
  <c r="L210" i="1"/>
  <c r="B212" i="1"/>
  <c r="A213" i="1"/>
  <c r="H212" i="1"/>
  <c r="F116" i="1"/>
  <c r="D117" i="1" l="1"/>
  <c r="M211" i="1"/>
  <c r="J211" i="1"/>
  <c r="K211" i="1"/>
  <c r="L211" i="1"/>
  <c r="B213" i="1"/>
  <c r="H213" i="1"/>
  <c r="A214" i="1"/>
  <c r="E117" i="1"/>
  <c r="G116" i="1"/>
  <c r="M212" i="1" l="1"/>
  <c r="J212" i="1"/>
  <c r="K212" i="1"/>
  <c r="L212" i="1"/>
  <c r="B214" i="1"/>
  <c r="A215" i="1"/>
  <c r="H214" i="1"/>
  <c r="F117" i="1"/>
  <c r="D118" i="1" s="1"/>
  <c r="M213" i="1" l="1"/>
  <c r="J213" i="1"/>
  <c r="K213" i="1"/>
  <c r="L213" i="1"/>
  <c r="B215" i="1"/>
  <c r="A216" i="1"/>
  <c r="H215" i="1"/>
  <c r="E118" i="1"/>
  <c r="G117" i="1"/>
  <c r="M214" i="1" l="1"/>
  <c r="J214" i="1"/>
  <c r="K214" i="1"/>
  <c r="L214" i="1"/>
  <c r="B216" i="1"/>
  <c r="A217" i="1"/>
  <c r="H216" i="1"/>
  <c r="F118" i="1"/>
  <c r="D119" i="1" s="1"/>
  <c r="M215" i="1" l="1"/>
  <c r="J215" i="1"/>
  <c r="K215" i="1"/>
  <c r="L215" i="1"/>
  <c r="B217" i="1"/>
  <c r="H217" i="1"/>
  <c r="A218" i="1"/>
  <c r="G118" i="1"/>
  <c r="E119" i="1"/>
  <c r="B218" i="1" l="1"/>
  <c r="A219" i="1"/>
  <c r="H218" i="1"/>
  <c r="F119" i="1"/>
  <c r="D120" i="1" s="1"/>
  <c r="M217" i="1" l="1"/>
  <c r="J217" i="1"/>
  <c r="K217" i="1"/>
  <c r="L217" i="1"/>
  <c r="B219" i="1"/>
  <c r="H219" i="1"/>
  <c r="A220" i="1"/>
  <c r="E120" i="1"/>
  <c r="G119" i="1"/>
  <c r="M218" i="1" l="1"/>
  <c r="J218" i="1"/>
  <c r="K218" i="1"/>
  <c r="L218" i="1"/>
  <c r="B220" i="1"/>
  <c r="H220" i="1"/>
  <c r="A221" i="1"/>
  <c r="F120" i="1"/>
  <c r="D121" i="1" s="1"/>
  <c r="M219" i="1" l="1"/>
  <c r="J219" i="1"/>
  <c r="K219" i="1"/>
  <c r="L219" i="1"/>
  <c r="B221" i="1"/>
  <c r="H221" i="1"/>
  <c r="A222" i="1"/>
  <c r="E121" i="1"/>
  <c r="G120" i="1"/>
  <c r="M220" i="1" l="1"/>
  <c r="J220" i="1"/>
  <c r="K220" i="1"/>
  <c r="L220" i="1"/>
  <c r="B222" i="1"/>
  <c r="A223" i="1"/>
  <c r="H222" i="1"/>
  <c r="F121" i="1"/>
  <c r="D122" i="1" l="1"/>
  <c r="M221" i="1"/>
  <c r="J221" i="1"/>
  <c r="K221" i="1"/>
  <c r="L221" i="1"/>
  <c r="B223" i="1"/>
  <c r="H223" i="1"/>
  <c r="A224" i="1"/>
  <c r="G121" i="1"/>
  <c r="E122" i="1"/>
  <c r="M222" i="1" l="1"/>
  <c r="J222" i="1"/>
  <c r="K222" i="1"/>
  <c r="L222" i="1"/>
  <c r="B224" i="1"/>
  <c r="A225" i="1"/>
  <c r="H224" i="1"/>
  <c r="F122" i="1"/>
  <c r="D123" i="1" l="1"/>
  <c r="M223" i="1"/>
  <c r="J223" i="1"/>
  <c r="K223" i="1"/>
  <c r="L223" i="1"/>
  <c r="B225" i="1"/>
  <c r="H225" i="1"/>
  <c r="A226" i="1"/>
  <c r="G122" i="1"/>
  <c r="E123" i="1"/>
  <c r="M224" i="1" l="1"/>
  <c r="J224" i="1"/>
  <c r="K224" i="1"/>
  <c r="L224" i="1"/>
  <c r="B226" i="1"/>
  <c r="H226" i="1"/>
  <c r="A227" i="1"/>
  <c r="F123" i="1"/>
  <c r="D124" i="1" l="1"/>
  <c r="M225" i="1"/>
  <c r="J225" i="1"/>
  <c r="K225" i="1"/>
  <c r="L225" i="1"/>
  <c r="B227" i="1"/>
  <c r="A228" i="1"/>
  <c r="H227" i="1"/>
  <c r="E124" i="1"/>
  <c r="G123" i="1"/>
  <c r="M226" i="1" l="1"/>
  <c r="J226" i="1"/>
  <c r="K226" i="1"/>
  <c r="L226" i="1"/>
  <c r="B228" i="1"/>
  <c r="A229" i="1"/>
  <c r="H228" i="1"/>
  <c r="F124" i="1"/>
  <c r="D125" i="1" l="1"/>
  <c r="M227" i="1"/>
  <c r="J227" i="1"/>
  <c r="K227" i="1"/>
  <c r="L227" i="1"/>
  <c r="B229" i="1"/>
  <c r="A230" i="1"/>
  <c r="H229" i="1"/>
  <c r="E125" i="1"/>
  <c r="G124" i="1"/>
  <c r="B230" i="1" l="1"/>
  <c r="A231" i="1"/>
  <c r="H230" i="1"/>
  <c r="F125" i="1"/>
  <c r="D126" i="1" l="1"/>
  <c r="M229" i="1"/>
  <c r="J229" i="1"/>
  <c r="K229" i="1"/>
  <c r="L229" i="1"/>
  <c r="B231" i="1"/>
  <c r="A232" i="1"/>
  <c r="H231" i="1"/>
  <c r="E126" i="1"/>
  <c r="G125" i="1"/>
  <c r="M230" i="1" l="1"/>
  <c r="J230" i="1"/>
  <c r="K230" i="1"/>
  <c r="L230" i="1"/>
  <c r="B232" i="1"/>
  <c r="A233" i="1"/>
  <c r="H232" i="1"/>
  <c r="F126" i="1"/>
  <c r="D127" i="1" l="1"/>
  <c r="M231" i="1"/>
  <c r="J231" i="1"/>
  <c r="K231" i="1"/>
  <c r="L231" i="1"/>
  <c r="B233" i="1"/>
  <c r="H233" i="1"/>
  <c r="A234" i="1"/>
  <c r="E127" i="1"/>
  <c r="G126" i="1"/>
  <c r="M232" i="1" l="1"/>
  <c r="J232" i="1"/>
  <c r="K232" i="1"/>
  <c r="L232" i="1"/>
  <c r="B234" i="1"/>
  <c r="H234" i="1"/>
  <c r="A235" i="1"/>
  <c r="F127" i="1"/>
  <c r="D128" i="1" l="1"/>
  <c r="M233" i="1"/>
  <c r="J233" i="1"/>
  <c r="K233" i="1"/>
  <c r="L233" i="1"/>
  <c r="B235" i="1"/>
  <c r="A236" i="1"/>
  <c r="H235" i="1"/>
  <c r="E128" i="1"/>
  <c r="G127" i="1"/>
  <c r="M234" i="1" l="1"/>
  <c r="J234" i="1"/>
  <c r="K234" i="1"/>
  <c r="L234" i="1"/>
  <c r="B236" i="1"/>
  <c r="H236" i="1"/>
  <c r="A237" i="1"/>
  <c r="F128" i="1"/>
  <c r="D129" i="1" l="1"/>
  <c r="M235" i="1"/>
  <c r="J235" i="1"/>
  <c r="K235" i="1"/>
  <c r="L235" i="1"/>
  <c r="B237" i="1"/>
  <c r="A238" i="1"/>
  <c r="H237" i="1"/>
  <c r="G128" i="1"/>
  <c r="E129" i="1"/>
  <c r="M236" i="1" l="1"/>
  <c r="J236" i="1"/>
  <c r="K236" i="1"/>
  <c r="L236" i="1"/>
  <c r="B238" i="1"/>
  <c r="H238" i="1"/>
  <c r="A239" i="1"/>
  <c r="F129" i="1"/>
  <c r="D130" i="1" s="1"/>
  <c r="M237" i="1" l="1"/>
  <c r="J237" i="1"/>
  <c r="K237" i="1"/>
  <c r="L237" i="1"/>
  <c r="B239" i="1"/>
  <c r="A240" i="1"/>
  <c r="H239" i="1"/>
  <c r="E130" i="1"/>
  <c r="G129" i="1"/>
  <c r="M238" i="1" l="1"/>
  <c r="J238" i="1"/>
  <c r="K238" i="1"/>
  <c r="L238" i="1"/>
  <c r="B240" i="1"/>
  <c r="A241" i="1"/>
  <c r="H240" i="1"/>
  <c r="F130" i="1"/>
  <c r="D131" i="1" s="1"/>
  <c r="M239" i="1" l="1"/>
  <c r="J239" i="1"/>
  <c r="K239" i="1"/>
  <c r="L239" i="1"/>
  <c r="B241" i="1"/>
  <c r="H241" i="1"/>
  <c r="A242" i="1"/>
  <c r="G130" i="1"/>
  <c r="E131" i="1"/>
  <c r="B242" i="1" l="1"/>
  <c r="A243" i="1"/>
  <c r="H242" i="1"/>
  <c r="F131" i="1"/>
  <c r="D132" i="1" s="1"/>
  <c r="M241" i="1" l="1"/>
  <c r="J241" i="1"/>
  <c r="K241" i="1"/>
  <c r="L241" i="1"/>
  <c r="B243" i="1"/>
  <c r="A244" i="1"/>
  <c r="H243" i="1"/>
  <c r="G131" i="1"/>
  <c r="E132" i="1"/>
  <c r="M242" i="1" l="1"/>
  <c r="J242" i="1"/>
  <c r="K242" i="1"/>
  <c r="L242" i="1"/>
  <c r="B244" i="1"/>
  <c r="H244" i="1"/>
  <c r="A245" i="1"/>
  <c r="F132" i="1"/>
  <c r="D133" i="1" s="1"/>
  <c r="M243" i="1" l="1"/>
  <c r="J243" i="1"/>
  <c r="K243" i="1"/>
  <c r="L243" i="1"/>
  <c r="B245" i="1"/>
  <c r="H245" i="1"/>
  <c r="A246" i="1"/>
  <c r="G132" i="1"/>
  <c r="E133" i="1"/>
  <c r="M244" i="1" l="1"/>
  <c r="J244" i="1"/>
  <c r="K244" i="1"/>
  <c r="L244" i="1"/>
  <c r="B246" i="1"/>
  <c r="A247" i="1"/>
  <c r="H246" i="1"/>
  <c r="F133" i="1"/>
  <c r="D134" i="1" l="1"/>
  <c r="M245" i="1"/>
  <c r="J245" i="1"/>
  <c r="K245" i="1"/>
  <c r="L245" i="1"/>
  <c r="B247" i="1"/>
  <c r="H247" i="1"/>
  <c r="A248" i="1"/>
  <c r="G133" i="1"/>
  <c r="E134" i="1"/>
  <c r="M246" i="1" l="1"/>
  <c r="J246" i="1"/>
  <c r="K246" i="1"/>
  <c r="L246" i="1"/>
  <c r="B248" i="1"/>
  <c r="A249" i="1"/>
  <c r="H248" i="1"/>
  <c r="F134" i="1"/>
  <c r="D135" i="1" l="1"/>
  <c r="M247" i="1"/>
  <c r="J247" i="1"/>
  <c r="K247" i="1"/>
  <c r="L247" i="1"/>
  <c r="B249" i="1"/>
  <c r="H249" i="1"/>
  <c r="A250" i="1"/>
  <c r="E135" i="1"/>
  <c r="G134" i="1"/>
  <c r="M248" i="1" l="1"/>
  <c r="J248" i="1"/>
  <c r="K248" i="1"/>
  <c r="L248" i="1"/>
  <c r="B250" i="1"/>
  <c r="H250" i="1"/>
  <c r="A251" i="1"/>
  <c r="F135" i="1"/>
  <c r="D136" i="1" l="1"/>
  <c r="M249" i="1"/>
  <c r="J249" i="1"/>
  <c r="K249" i="1"/>
  <c r="L249" i="1"/>
  <c r="B251" i="1"/>
  <c r="H251" i="1"/>
  <c r="A252" i="1"/>
  <c r="E136" i="1"/>
  <c r="G135" i="1"/>
  <c r="M250" i="1" l="1"/>
  <c r="J250" i="1"/>
  <c r="K250" i="1"/>
  <c r="L250" i="1"/>
  <c r="B252" i="1"/>
  <c r="A253" i="1"/>
  <c r="H252" i="1"/>
  <c r="F136" i="1"/>
  <c r="D137" i="1" l="1"/>
  <c r="M251" i="1"/>
  <c r="J251" i="1"/>
  <c r="K251" i="1"/>
  <c r="L251" i="1"/>
  <c r="B253" i="1"/>
  <c r="H253" i="1"/>
  <c r="A254" i="1"/>
  <c r="G136" i="1"/>
  <c r="E137" i="1"/>
  <c r="B254" i="1" l="1"/>
  <c r="A255" i="1"/>
  <c r="H254" i="1"/>
  <c r="F137" i="1"/>
  <c r="D138" i="1" l="1"/>
  <c r="M253" i="1"/>
  <c r="J253" i="1"/>
  <c r="K253" i="1"/>
  <c r="L253" i="1"/>
  <c r="B255" i="1"/>
  <c r="H255" i="1"/>
  <c r="A256" i="1"/>
  <c r="E138" i="1"/>
  <c r="G137" i="1"/>
  <c r="M254" i="1" l="1"/>
  <c r="J254" i="1"/>
  <c r="K254" i="1"/>
  <c r="L254" i="1"/>
  <c r="B256" i="1"/>
  <c r="A257" i="1"/>
  <c r="H256" i="1"/>
  <c r="F138" i="1"/>
  <c r="D139" i="1" l="1"/>
  <c r="M255" i="1"/>
  <c r="J255" i="1"/>
  <c r="K255" i="1"/>
  <c r="L255" i="1"/>
  <c r="B257" i="1"/>
  <c r="H257" i="1"/>
  <c r="A258" i="1"/>
  <c r="E139" i="1"/>
  <c r="G138" i="1"/>
  <c r="M256" i="1" l="1"/>
  <c r="J256" i="1"/>
  <c r="K256" i="1"/>
  <c r="L256" i="1"/>
  <c r="B258" i="1"/>
  <c r="A259" i="1"/>
  <c r="H258" i="1"/>
  <c r="F139" i="1"/>
  <c r="D140" i="1" l="1"/>
  <c r="M257" i="1"/>
  <c r="J257" i="1"/>
  <c r="K257" i="1"/>
  <c r="L257" i="1"/>
  <c r="B259" i="1"/>
  <c r="H259" i="1"/>
  <c r="A260" i="1"/>
  <c r="E140" i="1"/>
  <c r="G139" i="1"/>
  <c r="M258" i="1" l="1"/>
  <c r="J258" i="1"/>
  <c r="K258" i="1"/>
  <c r="L258" i="1"/>
  <c r="B260" i="1"/>
  <c r="A261" i="1"/>
  <c r="H260" i="1"/>
  <c r="F140" i="1"/>
  <c r="D141" i="1" l="1"/>
  <c r="M259" i="1"/>
  <c r="J259" i="1"/>
  <c r="K259" i="1"/>
  <c r="L259" i="1"/>
  <c r="B261" i="1"/>
  <c r="A262" i="1"/>
  <c r="H261" i="1"/>
  <c r="G140" i="1"/>
  <c r="E141" i="1"/>
  <c r="M260" i="1" l="1"/>
  <c r="J260" i="1"/>
  <c r="K260" i="1"/>
  <c r="L260" i="1"/>
  <c r="B262" i="1"/>
  <c r="A263" i="1"/>
  <c r="H262" i="1"/>
  <c r="F141" i="1"/>
  <c r="D142" i="1" s="1"/>
  <c r="M261" i="1" l="1"/>
  <c r="J261" i="1"/>
  <c r="K261" i="1"/>
  <c r="L261" i="1"/>
  <c r="B263" i="1"/>
  <c r="A264" i="1"/>
  <c r="H263" i="1"/>
  <c r="E142" i="1"/>
  <c r="G141" i="1"/>
  <c r="M262" i="1" l="1"/>
  <c r="J262" i="1"/>
  <c r="K262" i="1"/>
  <c r="L262" i="1"/>
  <c r="B264" i="1"/>
  <c r="A265" i="1"/>
  <c r="H264" i="1"/>
  <c r="F142" i="1"/>
  <c r="D143" i="1" s="1"/>
  <c r="M263" i="1" l="1"/>
  <c r="J263" i="1"/>
  <c r="K263" i="1"/>
  <c r="L263" i="1"/>
  <c r="B265" i="1"/>
  <c r="H265" i="1"/>
  <c r="A266" i="1"/>
  <c r="E143" i="1"/>
  <c r="G142" i="1"/>
  <c r="B266" i="1" l="1"/>
  <c r="A267" i="1"/>
  <c r="H266" i="1"/>
  <c r="F143" i="1"/>
  <c r="D144" i="1" s="1"/>
  <c r="M265" i="1" l="1"/>
  <c r="J265" i="1"/>
  <c r="K265" i="1"/>
  <c r="L265" i="1"/>
  <c r="B267" i="1"/>
  <c r="E144" i="1"/>
  <c r="F144" i="1" s="1"/>
  <c r="G144" i="1" s="1"/>
  <c r="A268" i="1"/>
  <c r="H267" i="1"/>
  <c r="G143" i="1"/>
  <c r="M266" i="1" l="1"/>
  <c r="J266" i="1"/>
  <c r="K266" i="1"/>
  <c r="L266" i="1"/>
  <c r="B268" i="1"/>
  <c r="D145" i="1"/>
  <c r="E145" i="1" s="1"/>
  <c r="A269" i="1"/>
  <c r="H268" i="1"/>
  <c r="M267" i="1" l="1"/>
  <c r="J267" i="1"/>
  <c r="K267" i="1"/>
  <c r="L267" i="1"/>
  <c r="B269" i="1"/>
  <c r="H269" i="1"/>
  <c r="A270" i="1"/>
  <c r="F145" i="1"/>
  <c r="D146" i="1" l="1"/>
  <c r="M268" i="1"/>
  <c r="J268" i="1"/>
  <c r="K268" i="1"/>
  <c r="L268" i="1"/>
  <c r="B270" i="1"/>
  <c r="G145" i="1"/>
  <c r="A271" i="1"/>
  <c r="H270" i="1"/>
  <c r="E146" i="1"/>
  <c r="M269" i="1" l="1"/>
  <c r="J269" i="1"/>
  <c r="K269" i="1"/>
  <c r="L269" i="1"/>
  <c r="B271" i="1"/>
  <c r="A272" i="1"/>
  <c r="H271" i="1"/>
  <c r="F146" i="1"/>
  <c r="D147" i="1" l="1"/>
  <c r="M270" i="1"/>
  <c r="J270" i="1"/>
  <c r="K270" i="1"/>
  <c r="L270" i="1"/>
  <c r="B272" i="1"/>
  <c r="E147" i="1"/>
  <c r="A273" i="1"/>
  <c r="H272" i="1"/>
  <c r="G146" i="1"/>
  <c r="M271" i="1" l="1"/>
  <c r="J271" i="1"/>
  <c r="K271" i="1"/>
  <c r="L271" i="1"/>
  <c r="B273" i="1"/>
  <c r="A274" i="1"/>
  <c r="H273" i="1"/>
  <c r="F147" i="1"/>
  <c r="D148" i="1" l="1"/>
  <c r="M272" i="1"/>
  <c r="J272" i="1"/>
  <c r="K272" i="1"/>
  <c r="L272" i="1"/>
  <c r="B274" i="1"/>
  <c r="G147" i="1"/>
  <c r="A275" i="1"/>
  <c r="H274" i="1"/>
  <c r="E148" i="1"/>
  <c r="M273" i="1" l="1"/>
  <c r="J273" i="1"/>
  <c r="K273" i="1"/>
  <c r="L273" i="1"/>
  <c r="B275" i="1"/>
  <c r="F148" i="1"/>
  <c r="A276" i="1"/>
  <c r="H275" i="1"/>
  <c r="D149" i="1" l="1"/>
  <c r="M274" i="1"/>
  <c r="J274" i="1"/>
  <c r="K274" i="1"/>
  <c r="L274" i="1"/>
  <c r="B276" i="1"/>
  <c r="G148" i="1"/>
  <c r="H276" i="1"/>
  <c r="A277" i="1"/>
  <c r="E149" i="1"/>
  <c r="M275" i="1" l="1"/>
  <c r="J275" i="1"/>
  <c r="K275" i="1"/>
  <c r="L275" i="1"/>
  <c r="B277" i="1"/>
  <c r="F149" i="1"/>
  <c r="H277" i="1"/>
  <c r="A278" i="1"/>
  <c r="D150" i="1" l="1"/>
  <c r="B278" i="1"/>
  <c r="G149" i="1"/>
  <c r="A279" i="1"/>
  <c r="H278" i="1"/>
  <c r="E150" i="1"/>
  <c r="M277" i="1" l="1"/>
  <c r="J277" i="1"/>
  <c r="K277" i="1"/>
  <c r="L277" i="1"/>
  <c r="B279" i="1"/>
  <c r="F150" i="1"/>
  <c r="D151" i="1" s="1"/>
  <c r="A280" i="1"/>
  <c r="H279" i="1"/>
  <c r="M278" i="1" l="1"/>
  <c r="J278" i="1"/>
  <c r="K278" i="1"/>
  <c r="L278" i="1"/>
  <c r="B280" i="1"/>
  <c r="G150" i="1"/>
  <c r="A281" i="1"/>
  <c r="H280" i="1"/>
  <c r="E151" i="1"/>
  <c r="M279" i="1" l="1"/>
  <c r="J279" i="1"/>
  <c r="K279" i="1"/>
  <c r="L279" i="1"/>
  <c r="B281" i="1"/>
  <c r="F151" i="1"/>
  <c r="D152" i="1" s="1"/>
  <c r="H281" i="1"/>
  <c r="A282" i="1"/>
  <c r="M280" i="1" l="1"/>
  <c r="J280" i="1"/>
  <c r="K280" i="1"/>
  <c r="L280" i="1"/>
  <c r="B282" i="1"/>
  <c r="A283" i="1"/>
  <c r="H282" i="1"/>
  <c r="E152" i="1"/>
  <c r="G151" i="1"/>
  <c r="M281" i="1" l="1"/>
  <c r="J281" i="1"/>
  <c r="K281" i="1"/>
  <c r="L281" i="1"/>
  <c r="B283" i="1"/>
  <c r="F152" i="1"/>
  <c r="D153" i="1" s="1"/>
  <c r="A284" i="1"/>
  <c r="H283" i="1"/>
  <c r="M282" i="1" l="1"/>
  <c r="J282" i="1"/>
  <c r="K282" i="1"/>
  <c r="L282" i="1"/>
  <c r="B284" i="1"/>
  <c r="E153" i="1"/>
  <c r="A285" i="1"/>
  <c r="H284" i="1"/>
  <c r="G152" i="1"/>
  <c r="M283" i="1" l="1"/>
  <c r="J283" i="1"/>
  <c r="K283" i="1"/>
  <c r="L283" i="1"/>
  <c r="B285" i="1"/>
  <c r="H285" i="1"/>
  <c r="A286" i="1"/>
  <c r="F153" i="1"/>
  <c r="D154" i="1" s="1"/>
  <c r="M284" i="1" l="1"/>
  <c r="J284" i="1"/>
  <c r="K284" i="1"/>
  <c r="L284" i="1"/>
  <c r="B286" i="1"/>
  <c r="E154" i="1"/>
  <c r="A287" i="1"/>
  <c r="H286" i="1"/>
  <c r="G153" i="1"/>
  <c r="M285" i="1" l="1"/>
  <c r="J285" i="1"/>
  <c r="K285" i="1"/>
  <c r="L285" i="1"/>
  <c r="B287" i="1"/>
  <c r="A288" i="1"/>
  <c r="H287" i="1"/>
  <c r="F154" i="1"/>
  <c r="D155" i="1" s="1"/>
  <c r="M286" i="1" l="1"/>
  <c r="J286" i="1"/>
  <c r="K286" i="1"/>
  <c r="L286" i="1"/>
  <c r="B288" i="1"/>
  <c r="G154" i="1"/>
  <c r="A289" i="1"/>
  <c r="H288" i="1"/>
  <c r="E155" i="1"/>
  <c r="M287" i="1" l="1"/>
  <c r="J287" i="1"/>
  <c r="K287" i="1"/>
  <c r="L287" i="1"/>
  <c r="B289" i="1"/>
  <c r="F155" i="1"/>
  <c r="D156" i="1" s="1"/>
  <c r="A290" i="1"/>
  <c r="H289" i="1"/>
  <c r="B290" i="1" l="1"/>
  <c r="G155" i="1"/>
  <c r="A291" i="1"/>
  <c r="H290" i="1"/>
  <c r="E156" i="1"/>
  <c r="M289" i="1" l="1"/>
  <c r="J289" i="1"/>
  <c r="K289" i="1"/>
  <c r="L289" i="1"/>
  <c r="B291" i="1"/>
  <c r="F156" i="1"/>
  <c r="D157" i="1" s="1"/>
  <c r="A292" i="1"/>
  <c r="H291" i="1"/>
  <c r="M290" i="1" l="1"/>
  <c r="J290" i="1"/>
  <c r="K290" i="1"/>
  <c r="L290" i="1"/>
  <c r="B292" i="1"/>
  <c r="E157" i="1"/>
  <c r="A293" i="1"/>
  <c r="H292" i="1"/>
  <c r="G156" i="1"/>
  <c r="M291" i="1" l="1"/>
  <c r="J291" i="1"/>
  <c r="K291" i="1"/>
  <c r="L291" i="1"/>
  <c r="B293" i="1"/>
  <c r="H293" i="1"/>
  <c r="A294" i="1"/>
  <c r="F157" i="1"/>
  <c r="D158" i="1" l="1"/>
  <c r="M292" i="1"/>
  <c r="J292" i="1"/>
  <c r="K292" i="1"/>
  <c r="L292" i="1"/>
  <c r="B294" i="1"/>
  <c r="E158" i="1"/>
  <c r="A295" i="1"/>
  <c r="H294" i="1"/>
  <c r="G157" i="1"/>
  <c r="M293" i="1" l="1"/>
  <c r="J293" i="1"/>
  <c r="K293" i="1"/>
  <c r="L293" i="1"/>
  <c r="B295" i="1"/>
  <c r="A296" i="1"/>
  <c r="H295" i="1"/>
  <c r="F158" i="1"/>
  <c r="D159" i="1" l="1"/>
  <c r="M294" i="1"/>
  <c r="J294" i="1"/>
  <c r="K294" i="1"/>
  <c r="L294" i="1"/>
  <c r="B296" i="1"/>
  <c r="E159" i="1"/>
  <c r="A297" i="1"/>
  <c r="H296" i="1"/>
  <c r="G158" i="1"/>
  <c r="M295" i="1" l="1"/>
  <c r="J295" i="1"/>
  <c r="K295" i="1"/>
  <c r="L295" i="1"/>
  <c r="B297" i="1"/>
  <c r="H297" i="1"/>
  <c r="A298" i="1"/>
  <c r="F159" i="1"/>
  <c r="D160" i="1" l="1"/>
  <c r="M296" i="1"/>
  <c r="J296" i="1"/>
  <c r="K296" i="1"/>
  <c r="L296" i="1"/>
  <c r="B298" i="1"/>
  <c r="G159" i="1"/>
  <c r="E160" i="1"/>
  <c r="A299" i="1"/>
  <c r="H298" i="1"/>
  <c r="M297" i="1" l="1"/>
  <c r="J297" i="1"/>
  <c r="K297" i="1"/>
  <c r="L297" i="1"/>
  <c r="B299" i="1"/>
  <c r="A300" i="1"/>
  <c r="H299" i="1"/>
  <c r="F160" i="1"/>
  <c r="D161" i="1" l="1"/>
  <c r="M298" i="1"/>
  <c r="J298" i="1"/>
  <c r="K298" i="1"/>
  <c r="L298" i="1"/>
  <c r="B300" i="1"/>
  <c r="E161" i="1"/>
  <c r="A301" i="1"/>
  <c r="H300" i="1"/>
  <c r="G160" i="1"/>
  <c r="M299" i="1" l="1"/>
  <c r="J299" i="1"/>
  <c r="K299" i="1"/>
  <c r="L299" i="1"/>
  <c r="B301" i="1"/>
  <c r="H301" i="1"/>
  <c r="A302" i="1"/>
  <c r="F161" i="1"/>
  <c r="D162" i="1" l="1"/>
  <c r="B302" i="1"/>
  <c r="G161" i="1"/>
  <c r="E162" i="1"/>
  <c r="A303" i="1"/>
  <c r="H302" i="1"/>
  <c r="M301" i="1" l="1"/>
  <c r="J301" i="1"/>
  <c r="K301" i="1"/>
  <c r="L301" i="1"/>
  <c r="B303" i="1"/>
  <c r="A304" i="1"/>
  <c r="H303" i="1"/>
  <c r="F162" i="1"/>
  <c r="D163" i="1" s="1"/>
  <c r="M302" i="1" l="1"/>
  <c r="J302" i="1"/>
  <c r="K302" i="1"/>
  <c r="L302" i="1"/>
  <c r="B304" i="1"/>
  <c r="E163" i="1"/>
  <c r="A305" i="1"/>
  <c r="H304" i="1"/>
  <c r="G162" i="1"/>
  <c r="M303" i="1" l="1"/>
  <c r="J303" i="1"/>
  <c r="K303" i="1"/>
  <c r="L303" i="1"/>
  <c r="B305" i="1"/>
  <c r="H305" i="1"/>
  <c r="A306" i="1"/>
  <c r="F163" i="1"/>
  <c r="D164" i="1" s="1"/>
  <c r="M304" i="1" l="1"/>
  <c r="J304" i="1"/>
  <c r="K304" i="1"/>
  <c r="L304" i="1"/>
  <c r="B306" i="1"/>
  <c r="E164" i="1"/>
  <c r="G163" i="1"/>
  <c r="A307" i="1"/>
  <c r="H306" i="1"/>
  <c r="M305" i="1" l="1"/>
  <c r="J305" i="1"/>
  <c r="K305" i="1"/>
  <c r="L305" i="1"/>
  <c r="B307" i="1"/>
  <c r="A308" i="1"/>
  <c r="H307" i="1"/>
  <c r="F164" i="1"/>
  <c r="D165" i="1" s="1"/>
  <c r="M306" i="1" l="1"/>
  <c r="J306" i="1"/>
  <c r="K306" i="1"/>
  <c r="L306" i="1"/>
  <c r="B308" i="1"/>
  <c r="A309" i="1"/>
  <c r="H308" i="1"/>
  <c r="E165" i="1"/>
  <c r="G164" i="1"/>
  <c r="M307" i="1" l="1"/>
  <c r="J307" i="1"/>
  <c r="K307" i="1"/>
  <c r="L307" i="1"/>
  <c r="B309" i="1"/>
  <c r="F165" i="1"/>
  <c r="D166" i="1" s="1"/>
  <c r="A310" i="1"/>
  <c r="H309" i="1"/>
  <c r="M308" i="1" l="1"/>
  <c r="J308" i="1"/>
  <c r="K308" i="1"/>
  <c r="L308" i="1"/>
  <c r="B310" i="1"/>
  <c r="A311" i="1"/>
  <c r="H310" i="1"/>
  <c r="E166" i="1"/>
  <c r="G165" i="1"/>
  <c r="M309" i="1" l="1"/>
  <c r="J309" i="1"/>
  <c r="K309" i="1"/>
  <c r="L309" i="1"/>
  <c r="B311" i="1"/>
  <c r="F166" i="1"/>
  <c r="D167" i="1" s="1"/>
  <c r="A312" i="1"/>
  <c r="H311" i="1"/>
  <c r="M310" i="1" l="1"/>
  <c r="J310" i="1"/>
  <c r="K310" i="1"/>
  <c r="L310" i="1"/>
  <c r="B312" i="1"/>
  <c r="G166" i="1"/>
  <c r="A313" i="1"/>
  <c r="H312" i="1"/>
  <c r="E167" i="1"/>
  <c r="M311" i="1" l="1"/>
  <c r="J311" i="1"/>
  <c r="K311" i="1"/>
  <c r="L311" i="1"/>
  <c r="B313" i="1"/>
  <c r="F167" i="1"/>
  <c r="D168" i="1" s="1"/>
  <c r="H313" i="1"/>
  <c r="A314" i="1"/>
  <c r="B314" i="1" l="1"/>
  <c r="E168" i="1"/>
  <c r="A315" i="1"/>
  <c r="H314" i="1"/>
  <c r="G167" i="1"/>
  <c r="M313" i="1" l="1"/>
  <c r="J313" i="1"/>
  <c r="K313" i="1"/>
  <c r="L313" i="1"/>
  <c r="B315" i="1"/>
  <c r="A316" i="1"/>
  <c r="H315" i="1"/>
  <c r="F168" i="1"/>
  <c r="D169" i="1" s="1"/>
  <c r="M314" i="1" l="1"/>
  <c r="J314" i="1"/>
  <c r="K314" i="1"/>
  <c r="L314" i="1"/>
  <c r="B316" i="1"/>
  <c r="E169" i="1"/>
  <c r="A317" i="1"/>
  <c r="H316" i="1"/>
  <c r="G168" i="1"/>
  <c r="M315" i="1" l="1"/>
  <c r="J315" i="1"/>
  <c r="K315" i="1"/>
  <c r="L315" i="1"/>
  <c r="B317" i="1"/>
  <c r="H317" i="1"/>
  <c r="A318" i="1"/>
  <c r="F169" i="1"/>
  <c r="D170" i="1" l="1"/>
  <c r="M316" i="1"/>
  <c r="J316" i="1"/>
  <c r="K316" i="1"/>
  <c r="L316" i="1"/>
  <c r="B318" i="1"/>
  <c r="G169" i="1"/>
  <c r="A319" i="1"/>
  <c r="H318" i="1"/>
  <c r="E170" i="1"/>
  <c r="M317" i="1" l="1"/>
  <c r="J317" i="1"/>
  <c r="K317" i="1"/>
  <c r="L317" i="1"/>
  <c r="B319" i="1"/>
  <c r="F170" i="1"/>
  <c r="A320" i="1"/>
  <c r="H319" i="1"/>
  <c r="D171" i="1" l="1"/>
  <c r="M318" i="1"/>
  <c r="J318" i="1"/>
  <c r="K318" i="1"/>
  <c r="L318" i="1"/>
  <c r="B320" i="1"/>
  <c r="G170" i="1"/>
  <c r="A321" i="1"/>
  <c r="H320" i="1"/>
  <c r="E171" i="1"/>
  <c r="M319" i="1" l="1"/>
  <c r="J319" i="1"/>
  <c r="K319" i="1"/>
  <c r="L319" i="1"/>
  <c r="B321" i="1"/>
  <c r="F171" i="1"/>
  <c r="H321" i="1"/>
  <c r="A322" i="1"/>
  <c r="D172" i="1" l="1"/>
  <c r="M320" i="1"/>
  <c r="J320" i="1"/>
  <c r="K320" i="1"/>
  <c r="L320" i="1"/>
  <c r="B322" i="1"/>
  <c r="E172" i="1"/>
  <c r="A323" i="1"/>
  <c r="H322" i="1"/>
  <c r="G171" i="1"/>
  <c r="M321" i="1" l="1"/>
  <c r="J321" i="1"/>
  <c r="K321" i="1"/>
  <c r="L321" i="1"/>
  <c r="B323" i="1"/>
  <c r="H323" i="1"/>
  <c r="A324" i="1"/>
  <c r="F172" i="1"/>
  <c r="D173" i="1" l="1"/>
  <c r="M322" i="1"/>
  <c r="J322" i="1"/>
  <c r="K322" i="1"/>
  <c r="L322" i="1"/>
  <c r="B324" i="1"/>
  <c r="G172" i="1"/>
  <c r="A325" i="1"/>
  <c r="H324" i="1"/>
  <c r="E173" i="1"/>
  <c r="M323" i="1" l="1"/>
  <c r="J323" i="1"/>
  <c r="K323" i="1"/>
  <c r="L323" i="1"/>
  <c r="B325" i="1"/>
  <c r="H325" i="1"/>
  <c r="A326" i="1"/>
  <c r="F173" i="1"/>
  <c r="D174" i="1" l="1"/>
  <c r="B326" i="1"/>
  <c r="G173" i="1"/>
  <c r="H326" i="1"/>
  <c r="A327" i="1"/>
  <c r="E174" i="1"/>
  <c r="M325" i="1" l="1"/>
  <c r="J325" i="1"/>
  <c r="K325" i="1"/>
  <c r="L325" i="1"/>
  <c r="B327" i="1"/>
  <c r="F174" i="1"/>
  <c r="D175" i="1" s="1"/>
  <c r="A328" i="1"/>
  <c r="H327" i="1"/>
  <c r="M326" i="1" l="1"/>
  <c r="J326" i="1"/>
  <c r="K326" i="1"/>
  <c r="L326" i="1"/>
  <c r="B328" i="1"/>
  <c r="G174" i="1"/>
  <c r="H328" i="1"/>
  <c r="A329" i="1"/>
  <c r="E175" i="1"/>
  <c r="M327" i="1" l="1"/>
  <c r="J327" i="1"/>
  <c r="K327" i="1"/>
  <c r="L327" i="1"/>
  <c r="B329" i="1"/>
  <c r="F175" i="1"/>
  <c r="D176" i="1" s="1"/>
  <c r="A330" i="1"/>
  <c r="H329" i="1"/>
  <c r="M328" i="1" l="1"/>
  <c r="J328" i="1"/>
  <c r="K328" i="1"/>
  <c r="L328" i="1"/>
  <c r="B330" i="1"/>
  <c r="H330" i="1"/>
  <c r="A331" i="1"/>
  <c r="G175" i="1"/>
  <c r="E176" i="1"/>
  <c r="M329" i="1" l="1"/>
  <c r="J329" i="1"/>
  <c r="K329" i="1"/>
  <c r="L329" i="1"/>
  <c r="B331" i="1"/>
  <c r="F176" i="1"/>
  <c r="D177" i="1" s="1"/>
  <c r="A332" i="1"/>
  <c r="H331" i="1"/>
  <c r="M330" i="1" l="1"/>
  <c r="J330" i="1"/>
  <c r="K330" i="1"/>
  <c r="L330" i="1"/>
  <c r="B332" i="1"/>
  <c r="H332" i="1"/>
  <c r="A333" i="1"/>
  <c r="E177" i="1"/>
  <c r="G176" i="1"/>
  <c r="M331" i="1" l="1"/>
  <c r="J331" i="1"/>
  <c r="K331" i="1"/>
  <c r="L331" i="1"/>
  <c r="B333" i="1"/>
  <c r="A334" i="1"/>
  <c r="H333" i="1"/>
  <c r="F177" i="1"/>
  <c r="D178" i="1" s="1"/>
  <c r="M332" i="1" l="1"/>
  <c r="J332" i="1"/>
  <c r="K332" i="1"/>
  <c r="L332" i="1"/>
  <c r="B334" i="1"/>
  <c r="E178" i="1"/>
  <c r="H334" i="1"/>
  <c r="A335" i="1"/>
  <c r="G177" i="1"/>
  <c r="M333" i="1" l="1"/>
  <c r="J333" i="1"/>
  <c r="K333" i="1"/>
  <c r="L333" i="1"/>
  <c r="B335" i="1"/>
  <c r="A336" i="1"/>
  <c r="H335" i="1"/>
  <c r="F178" i="1"/>
  <c r="D179" i="1" s="1"/>
  <c r="M334" i="1" l="1"/>
  <c r="J334" i="1"/>
  <c r="K334" i="1"/>
  <c r="L334" i="1"/>
  <c r="B336" i="1"/>
  <c r="G178" i="1"/>
  <c r="E179" i="1"/>
  <c r="A337" i="1"/>
  <c r="H336" i="1"/>
  <c r="M335" i="1" l="1"/>
  <c r="J335" i="1"/>
  <c r="K335" i="1"/>
  <c r="L335" i="1"/>
  <c r="B337" i="1"/>
  <c r="A338" i="1"/>
  <c r="H337" i="1"/>
  <c r="F179" i="1"/>
  <c r="D180" i="1" s="1"/>
  <c r="B338" i="1" l="1"/>
  <c r="G179" i="1"/>
  <c r="H338" i="1"/>
  <c r="A339" i="1"/>
  <c r="E180" i="1"/>
  <c r="M337" i="1" l="1"/>
  <c r="J337" i="1"/>
  <c r="K337" i="1"/>
  <c r="L337" i="1"/>
  <c r="B339" i="1"/>
  <c r="A340" i="1"/>
  <c r="H339" i="1"/>
  <c r="F180" i="1"/>
  <c r="D181" i="1" s="1"/>
  <c r="M338" i="1" l="1"/>
  <c r="J338" i="1"/>
  <c r="K338" i="1"/>
  <c r="L338" i="1"/>
  <c r="B340" i="1"/>
  <c r="G180" i="1"/>
  <c r="E181" i="1"/>
  <c r="H340" i="1"/>
  <c r="A341" i="1"/>
  <c r="M339" i="1" l="1"/>
  <c r="J339" i="1"/>
  <c r="K339" i="1"/>
  <c r="L339" i="1"/>
  <c r="B341" i="1"/>
  <c r="A342" i="1"/>
  <c r="H341" i="1"/>
  <c r="F181" i="1"/>
  <c r="D182" i="1" l="1"/>
  <c r="M340" i="1"/>
  <c r="J340" i="1"/>
  <c r="K340" i="1"/>
  <c r="L340" i="1"/>
  <c r="B342" i="1"/>
  <c r="G181" i="1"/>
  <c r="H342" i="1"/>
  <c r="A343" i="1"/>
  <c r="E182" i="1"/>
  <c r="M341" i="1" l="1"/>
  <c r="J341" i="1"/>
  <c r="K341" i="1"/>
  <c r="L341" i="1"/>
  <c r="B343" i="1"/>
  <c r="F182" i="1"/>
  <c r="A344" i="1"/>
  <c r="H343" i="1"/>
  <c r="D183" i="1" l="1"/>
  <c r="M342" i="1"/>
  <c r="J342" i="1"/>
  <c r="K342" i="1"/>
  <c r="L342" i="1"/>
  <c r="B344" i="1"/>
  <c r="A345" i="1"/>
  <c r="H344" i="1"/>
  <c r="G182" i="1"/>
  <c r="E183" i="1"/>
  <c r="M343" i="1" l="1"/>
  <c r="J343" i="1"/>
  <c r="K343" i="1"/>
  <c r="L343" i="1"/>
  <c r="B345" i="1"/>
  <c r="F183" i="1"/>
  <c r="A346" i="1"/>
  <c r="H345" i="1"/>
  <c r="D184" i="1" l="1"/>
  <c r="M344" i="1"/>
  <c r="J344" i="1"/>
  <c r="K344" i="1"/>
  <c r="L344" i="1"/>
  <c r="B346" i="1"/>
  <c r="G183" i="1"/>
  <c r="H346" i="1"/>
  <c r="A347" i="1"/>
  <c r="E184" i="1"/>
  <c r="M345" i="1" l="1"/>
  <c r="J345" i="1"/>
  <c r="K345" i="1"/>
  <c r="L345" i="1"/>
  <c r="B347" i="1"/>
  <c r="F184" i="1"/>
  <c r="A348" i="1"/>
  <c r="H347" i="1"/>
  <c r="D185" i="1" l="1"/>
  <c r="M346" i="1"/>
  <c r="J346" i="1"/>
  <c r="K346" i="1"/>
  <c r="L346" i="1"/>
  <c r="B348" i="1"/>
  <c r="H348" i="1"/>
  <c r="A349" i="1"/>
  <c r="E185" i="1"/>
  <c r="G184" i="1"/>
  <c r="M347" i="1" l="1"/>
  <c r="J347" i="1"/>
  <c r="K347" i="1"/>
  <c r="L347" i="1"/>
  <c r="B349" i="1"/>
  <c r="F185" i="1"/>
  <c r="A350" i="1"/>
  <c r="H349" i="1"/>
  <c r="D186" i="1" l="1"/>
  <c r="B350" i="1"/>
  <c r="H350" i="1"/>
  <c r="A351" i="1"/>
  <c r="E186" i="1"/>
  <c r="G185" i="1"/>
  <c r="M349" i="1" l="1"/>
  <c r="J349" i="1"/>
  <c r="K349" i="1"/>
  <c r="L349" i="1"/>
  <c r="B351" i="1"/>
  <c r="F186" i="1"/>
  <c r="D187" i="1" s="1"/>
  <c r="H351" i="1"/>
  <c r="A352" i="1"/>
  <c r="M350" i="1" l="1"/>
  <c r="J350" i="1"/>
  <c r="K350" i="1"/>
  <c r="L350" i="1"/>
  <c r="B352" i="1"/>
  <c r="E187" i="1"/>
  <c r="A353" i="1"/>
  <c r="H352" i="1"/>
  <c r="G186" i="1"/>
  <c r="M351" i="1" l="1"/>
  <c r="J351" i="1"/>
  <c r="K351" i="1"/>
  <c r="L351" i="1"/>
  <c r="B353" i="1"/>
  <c r="H353" i="1"/>
  <c r="A354" i="1"/>
  <c r="F187" i="1"/>
  <c r="D188" i="1" s="1"/>
  <c r="M352" i="1" l="1"/>
  <c r="J352" i="1"/>
  <c r="K352" i="1"/>
  <c r="L352" i="1"/>
  <c r="B354" i="1"/>
  <c r="E188" i="1"/>
  <c r="H354" i="1"/>
  <c r="A355" i="1"/>
  <c r="G187" i="1"/>
  <c r="M353" i="1" l="1"/>
  <c r="J353" i="1"/>
  <c r="K353" i="1"/>
  <c r="L353" i="1"/>
  <c r="B355" i="1"/>
  <c r="A356" i="1"/>
  <c r="H355" i="1"/>
  <c r="F188" i="1"/>
  <c r="D189" i="1" s="1"/>
  <c r="J354" i="1" l="1"/>
  <c r="K354" i="1"/>
  <c r="L354" i="1"/>
  <c r="M354" i="1"/>
  <c r="B356" i="1"/>
  <c r="E189" i="1"/>
  <c r="G188" i="1"/>
  <c r="H356" i="1"/>
  <c r="A357" i="1"/>
  <c r="K355" i="1" l="1"/>
  <c r="J355" i="1"/>
  <c r="L355" i="1"/>
  <c r="M355" i="1"/>
  <c r="B357" i="1"/>
  <c r="A358" i="1"/>
  <c r="H357" i="1"/>
  <c r="F189" i="1"/>
  <c r="D190" i="1" s="1"/>
  <c r="K356" i="1" l="1"/>
  <c r="L356" i="1"/>
  <c r="M356" i="1"/>
  <c r="J356" i="1"/>
  <c r="B358" i="1"/>
  <c r="G189" i="1"/>
  <c r="H358" i="1"/>
  <c r="A359" i="1"/>
  <c r="E190" i="1"/>
  <c r="K357" i="1" l="1"/>
  <c r="L357" i="1"/>
  <c r="J357" i="1"/>
  <c r="M357" i="1"/>
  <c r="B359" i="1"/>
  <c r="A360" i="1"/>
  <c r="H359" i="1"/>
  <c r="F190" i="1"/>
  <c r="D191" i="1" s="1"/>
  <c r="K358" i="1" l="1"/>
  <c r="J358" i="1"/>
  <c r="L358" i="1"/>
  <c r="M358" i="1"/>
  <c r="B360" i="1"/>
  <c r="E191" i="1"/>
  <c r="G190" i="1"/>
  <c r="A361" i="1"/>
  <c r="H360" i="1"/>
  <c r="K359" i="1" l="1"/>
  <c r="L359" i="1"/>
  <c r="M359" i="1"/>
  <c r="J359" i="1"/>
  <c r="B361" i="1"/>
  <c r="A362" i="1"/>
  <c r="H361" i="1"/>
  <c r="F191" i="1"/>
  <c r="D192" i="1" s="1"/>
  <c r="B362" i="1" l="1"/>
  <c r="G191" i="1"/>
  <c r="H362" i="1"/>
  <c r="A363" i="1"/>
  <c r="E192" i="1"/>
  <c r="K361" i="1" l="1"/>
  <c r="L361" i="1"/>
  <c r="J361" i="1"/>
  <c r="M361" i="1"/>
  <c r="B363" i="1"/>
  <c r="F192" i="1"/>
  <c r="D193" i="1" s="1"/>
  <c r="A364" i="1"/>
  <c r="H363" i="1"/>
  <c r="K362" i="1" l="1"/>
  <c r="L362" i="1"/>
  <c r="M362" i="1"/>
  <c r="J362" i="1"/>
  <c r="B364" i="1"/>
  <c r="H364" i="1"/>
  <c r="A365" i="1"/>
  <c r="E193" i="1"/>
  <c r="G192" i="1"/>
  <c r="K363" i="1" l="1"/>
  <c r="J363" i="1"/>
  <c r="L363" i="1"/>
  <c r="M363" i="1"/>
  <c r="B365" i="1"/>
  <c r="F193" i="1"/>
  <c r="A366" i="1"/>
  <c r="H365" i="1"/>
  <c r="D194" i="1" l="1"/>
  <c r="K364" i="1"/>
  <c r="L364" i="1"/>
  <c r="M364" i="1"/>
  <c r="J364" i="1"/>
  <c r="B366" i="1"/>
  <c r="A367" i="1"/>
  <c r="G193" i="1"/>
  <c r="H366" i="1"/>
  <c r="E194" i="1"/>
  <c r="K365" i="1" l="1"/>
  <c r="L365" i="1"/>
  <c r="J365" i="1"/>
  <c r="M365" i="1"/>
  <c r="B367" i="1"/>
  <c r="A368" i="1"/>
  <c r="H367" i="1"/>
  <c r="F194" i="1"/>
  <c r="D195" i="1" l="1"/>
  <c r="K366" i="1"/>
  <c r="J366" i="1"/>
  <c r="L366" i="1"/>
  <c r="M366" i="1"/>
  <c r="B368" i="1"/>
  <c r="A369" i="1"/>
  <c r="H368" i="1"/>
  <c r="E195" i="1"/>
  <c r="G194" i="1"/>
  <c r="K367" i="1" l="1"/>
  <c r="L367" i="1"/>
  <c r="M367" i="1"/>
  <c r="J367" i="1"/>
  <c r="B369" i="1"/>
  <c r="A370" i="1"/>
  <c r="H369" i="1"/>
  <c r="F195" i="1"/>
  <c r="D196" i="1" l="1"/>
  <c r="K368" i="1"/>
  <c r="L368" i="1"/>
  <c r="J368" i="1"/>
  <c r="M368" i="1"/>
  <c r="B370" i="1"/>
  <c r="A371" i="1"/>
  <c r="H370" i="1"/>
  <c r="G195" i="1"/>
  <c r="E196" i="1"/>
  <c r="K369" i="1" l="1"/>
  <c r="J369" i="1"/>
  <c r="L369" i="1"/>
  <c r="M369" i="1"/>
  <c r="B371" i="1"/>
  <c r="H371" i="1"/>
  <c r="A372" i="1"/>
  <c r="F196" i="1"/>
  <c r="D197" i="1" l="1"/>
  <c r="K370" i="1"/>
  <c r="L370" i="1"/>
  <c r="M370" i="1"/>
  <c r="J370" i="1"/>
  <c r="B372" i="1"/>
  <c r="A373" i="1"/>
  <c r="H372" i="1"/>
  <c r="E197" i="1"/>
  <c r="G196" i="1"/>
  <c r="K371" i="1" l="1"/>
  <c r="L371" i="1"/>
  <c r="J371" i="1"/>
  <c r="M371" i="1"/>
  <c r="B373" i="1"/>
  <c r="A374" i="1"/>
  <c r="H373" i="1"/>
  <c r="F197" i="1"/>
  <c r="H374" i="1" l="1"/>
  <c r="D198" i="1"/>
  <c r="K373" i="1"/>
  <c r="L373" i="1"/>
  <c r="M373" i="1"/>
  <c r="J373" i="1"/>
  <c r="B374" i="1"/>
  <c r="A375" i="1"/>
  <c r="G197" i="1"/>
  <c r="E198" i="1"/>
  <c r="B375" i="1" l="1"/>
  <c r="A376" i="1"/>
  <c r="H376" i="1" s="1"/>
  <c r="H375" i="1"/>
  <c r="F198" i="1"/>
  <c r="D199" i="1" s="1"/>
  <c r="J375" i="1" l="1"/>
  <c r="A377" i="1"/>
  <c r="A378" i="1" s="1"/>
  <c r="K374" i="1"/>
  <c r="L374" i="1"/>
  <c r="J374" i="1"/>
  <c r="M374" i="1"/>
  <c r="B376" i="1"/>
  <c r="E199" i="1"/>
  <c r="G198" i="1"/>
  <c r="M375" i="1" l="1"/>
  <c r="L375" i="1"/>
  <c r="B377" i="1"/>
  <c r="K375" i="1"/>
  <c r="H377" i="1"/>
  <c r="L376" i="1"/>
  <c r="B378" i="1"/>
  <c r="A379" i="1"/>
  <c r="H378" i="1"/>
  <c r="F199" i="1"/>
  <c r="D200" i="1" s="1"/>
  <c r="J376" i="1" l="1"/>
  <c r="K376" i="1"/>
  <c r="M376" i="1"/>
  <c r="K377" i="1"/>
  <c r="L377" i="1"/>
  <c r="J377" i="1"/>
  <c r="M377" i="1"/>
  <c r="B379" i="1"/>
  <c r="H379" i="1"/>
  <c r="A380" i="1"/>
  <c r="E200" i="1"/>
  <c r="G199" i="1"/>
  <c r="K378" i="1" l="1"/>
  <c r="J378" i="1"/>
  <c r="L378" i="1"/>
  <c r="M378" i="1"/>
  <c r="B380" i="1"/>
  <c r="A381" i="1"/>
  <c r="H380" i="1"/>
  <c r="F200" i="1"/>
  <c r="D201" i="1" s="1"/>
  <c r="K379" i="1" l="1"/>
  <c r="L379" i="1"/>
  <c r="M379" i="1"/>
  <c r="J379" i="1"/>
  <c r="B381" i="1"/>
  <c r="A382" i="1"/>
  <c r="H381" i="1"/>
  <c r="E201" i="1"/>
  <c r="G200" i="1"/>
  <c r="K380" i="1" l="1"/>
  <c r="L380" i="1"/>
  <c r="J380" i="1"/>
  <c r="M380" i="1"/>
  <c r="B382" i="1"/>
  <c r="A383" i="1"/>
  <c r="H382" i="1"/>
  <c r="F201" i="1"/>
  <c r="D202" i="1" s="1"/>
  <c r="K381" i="1" l="1"/>
  <c r="J381" i="1"/>
  <c r="L381" i="1"/>
  <c r="M381" i="1"/>
  <c r="B383" i="1"/>
  <c r="A384" i="1"/>
  <c r="H383" i="1"/>
  <c r="E202" i="1"/>
  <c r="G201" i="1"/>
  <c r="K382" i="1" l="1"/>
  <c r="L382" i="1"/>
  <c r="M382" i="1"/>
  <c r="J382" i="1"/>
  <c r="B384" i="1"/>
  <c r="H384" i="1"/>
  <c r="L8" i="1" s="1"/>
  <c r="F202" i="1"/>
  <c r="D203" i="1" s="1"/>
  <c r="M25" i="1" l="1"/>
  <c r="J25" i="1"/>
  <c r="J26" i="1"/>
  <c r="K26" i="1"/>
  <c r="K25" i="1"/>
  <c r="L25" i="1"/>
  <c r="J27" i="1"/>
  <c r="M26" i="1"/>
  <c r="L27" i="1"/>
  <c r="L26" i="1"/>
  <c r="M31" i="1"/>
  <c r="K27" i="1"/>
  <c r="M27" i="1"/>
  <c r="M29" i="1"/>
  <c r="K29" i="1"/>
  <c r="M30" i="1"/>
  <c r="J29" i="1"/>
  <c r="K30" i="1"/>
  <c r="J30" i="1"/>
  <c r="L29" i="1"/>
  <c r="L31" i="1"/>
  <c r="J31" i="1"/>
  <c r="L30" i="1"/>
  <c r="K31" i="1"/>
  <c r="M40" i="1"/>
  <c r="M44" i="1"/>
  <c r="M52" i="1"/>
  <c r="M56" i="1"/>
  <c r="M64" i="1"/>
  <c r="K44" i="1"/>
  <c r="M68" i="1"/>
  <c r="M76" i="1"/>
  <c r="M80" i="1"/>
  <c r="K56" i="1"/>
  <c r="M88" i="1"/>
  <c r="M92" i="1"/>
  <c r="M100" i="1"/>
  <c r="M104" i="1"/>
  <c r="K68" i="1"/>
  <c r="M112" i="1"/>
  <c r="M116" i="1"/>
  <c r="M124" i="1"/>
  <c r="M128" i="1"/>
  <c r="K80" i="1"/>
  <c r="M136" i="1"/>
  <c r="M140" i="1"/>
  <c r="K92" i="1"/>
  <c r="K104" i="1"/>
  <c r="K116" i="1"/>
  <c r="K128" i="1"/>
  <c r="K140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300" i="1"/>
  <c r="M312" i="1"/>
  <c r="M324" i="1"/>
  <c r="M336" i="1"/>
  <c r="M348" i="1"/>
  <c r="M360" i="1"/>
  <c r="M372" i="1"/>
  <c r="M60" i="1"/>
  <c r="M72" i="1"/>
  <c r="M84" i="1"/>
  <c r="M96" i="1"/>
  <c r="M108" i="1"/>
  <c r="J28" i="1"/>
  <c r="M28" i="1"/>
  <c r="M32" i="1"/>
  <c r="L28" i="1"/>
  <c r="K28" i="1"/>
  <c r="M36" i="1"/>
  <c r="K383" i="1"/>
  <c r="K384" i="1"/>
  <c r="M384" i="1"/>
  <c r="J384" i="1"/>
  <c r="L383" i="1"/>
  <c r="L384" i="1"/>
  <c r="J383" i="1"/>
  <c r="M383" i="1"/>
  <c r="M48" i="1"/>
  <c r="G202" i="1"/>
  <c r="E203" i="1"/>
  <c r="F203" i="1" l="1"/>
  <c r="D204" i="1" s="1"/>
  <c r="E204" i="1" l="1"/>
  <c r="G203" i="1"/>
  <c r="F204" i="1" l="1"/>
  <c r="D205" i="1" s="1"/>
  <c r="E205" i="1" l="1"/>
  <c r="G204" i="1"/>
  <c r="F205" i="1" l="1"/>
  <c r="D206" i="1" l="1"/>
  <c r="E206" i="1"/>
  <c r="G205" i="1"/>
  <c r="F206" i="1" l="1"/>
  <c r="D207" i="1" l="1"/>
  <c r="E207" i="1"/>
  <c r="G206" i="1"/>
  <c r="F207" i="1" l="1"/>
  <c r="D208" i="1" l="1"/>
  <c r="G207" i="1"/>
  <c r="E208" i="1"/>
  <c r="F208" i="1" l="1"/>
  <c r="D209" i="1" l="1"/>
  <c r="E209" i="1"/>
  <c r="G208" i="1"/>
  <c r="F209" i="1" l="1"/>
  <c r="D210" i="1" l="1"/>
  <c r="G209" i="1"/>
  <c r="E210" i="1"/>
  <c r="F210" i="1" l="1"/>
  <c r="D211" i="1" s="1"/>
  <c r="G210" i="1" l="1"/>
  <c r="E211" i="1"/>
  <c r="F211" i="1" l="1"/>
  <c r="D212" i="1" s="1"/>
  <c r="E212" i="1" l="1"/>
  <c r="G211" i="1"/>
  <c r="F212" i="1" l="1"/>
  <c r="D213" i="1" s="1"/>
  <c r="G212" i="1" l="1"/>
  <c r="E213" i="1"/>
  <c r="F213" i="1" l="1"/>
  <c r="D214" i="1" s="1"/>
  <c r="G213" i="1" l="1"/>
  <c r="E214" i="1"/>
  <c r="F214" i="1" l="1"/>
  <c r="D215" i="1" s="1"/>
  <c r="E215" i="1" l="1"/>
  <c r="G214" i="1"/>
  <c r="F215" i="1" l="1"/>
  <c r="D216" i="1" s="1"/>
  <c r="G215" i="1" l="1"/>
  <c r="E216" i="1"/>
  <c r="F216" i="1" l="1"/>
  <c r="D217" i="1" s="1"/>
  <c r="E217" i="1" l="1"/>
  <c r="G216" i="1"/>
  <c r="F217" i="1" l="1"/>
  <c r="D218" i="1" l="1"/>
  <c r="G217" i="1"/>
  <c r="E218" i="1"/>
  <c r="F218" i="1" l="1"/>
  <c r="D219" i="1" l="1"/>
  <c r="E219" i="1"/>
  <c r="G218" i="1"/>
  <c r="F219" i="1" l="1"/>
  <c r="D220" i="1" l="1"/>
  <c r="E220" i="1" s="1"/>
  <c r="G219" i="1"/>
  <c r="F220" i="1" l="1"/>
  <c r="D221" i="1" l="1"/>
  <c r="E221" i="1"/>
  <c r="G220" i="1"/>
  <c r="F221" i="1" l="1"/>
  <c r="D222" i="1" l="1"/>
  <c r="G221" i="1"/>
  <c r="E222" i="1"/>
  <c r="F222" i="1" l="1"/>
  <c r="D223" i="1" s="1"/>
  <c r="G222" i="1" l="1"/>
  <c r="E223" i="1"/>
  <c r="F223" i="1" l="1"/>
  <c r="D224" i="1" s="1"/>
  <c r="E224" i="1" l="1"/>
  <c r="G223" i="1"/>
  <c r="F224" i="1" l="1"/>
  <c r="D225" i="1" s="1"/>
  <c r="E225" i="1" l="1"/>
  <c r="G224" i="1"/>
  <c r="F225" i="1" l="1"/>
  <c r="D226" i="1" s="1"/>
  <c r="G225" i="1" l="1"/>
  <c r="E226" i="1"/>
  <c r="F226" i="1" l="1"/>
  <c r="D227" i="1" s="1"/>
  <c r="E227" i="1" l="1"/>
  <c r="G226" i="1"/>
  <c r="F227" i="1" l="1"/>
  <c r="D228" i="1" s="1"/>
  <c r="E228" i="1" l="1"/>
  <c r="G227" i="1"/>
  <c r="F228" i="1" l="1"/>
  <c r="D229" i="1" s="1"/>
  <c r="E229" i="1" l="1"/>
  <c r="G228" i="1"/>
  <c r="F229" i="1" l="1"/>
  <c r="D230" i="1" l="1"/>
  <c r="G229" i="1"/>
  <c r="E230" i="1"/>
  <c r="F230" i="1" l="1"/>
  <c r="D231" i="1" l="1"/>
  <c r="G230" i="1"/>
  <c r="E231" i="1"/>
  <c r="F231" i="1" l="1"/>
  <c r="D232" i="1" l="1"/>
  <c r="G231" i="1"/>
  <c r="E232" i="1"/>
  <c r="F232" i="1" l="1"/>
  <c r="D233" i="1" l="1"/>
  <c r="E233" i="1"/>
  <c r="G232" i="1"/>
  <c r="F233" i="1" l="1"/>
  <c r="D234" i="1" l="1"/>
  <c r="G233" i="1"/>
  <c r="E234" i="1"/>
  <c r="F234" i="1" l="1"/>
  <c r="D235" i="1" s="1"/>
  <c r="G234" i="1" l="1"/>
  <c r="E235" i="1"/>
  <c r="F235" i="1" l="1"/>
  <c r="D236" i="1" s="1"/>
  <c r="G235" i="1" l="1"/>
  <c r="E236" i="1"/>
  <c r="F236" i="1" l="1"/>
  <c r="D237" i="1" s="1"/>
  <c r="G236" i="1" l="1"/>
  <c r="E237" i="1"/>
  <c r="F237" i="1" l="1"/>
  <c r="D238" i="1" s="1"/>
  <c r="E238" i="1" l="1"/>
  <c r="G237" i="1"/>
  <c r="F238" i="1" l="1"/>
  <c r="D239" i="1" s="1"/>
  <c r="G238" i="1" l="1"/>
  <c r="E239" i="1"/>
  <c r="F239" i="1" l="1"/>
  <c r="D240" i="1" s="1"/>
  <c r="E240" i="1" l="1"/>
  <c r="G239" i="1"/>
  <c r="F240" i="1" l="1"/>
  <c r="D241" i="1" s="1"/>
  <c r="G240" i="1" l="1"/>
  <c r="E241" i="1"/>
  <c r="F241" i="1" l="1"/>
  <c r="D242" i="1" l="1"/>
  <c r="G241" i="1"/>
  <c r="E242" i="1"/>
  <c r="F242" i="1" l="1"/>
  <c r="D243" i="1" l="1"/>
  <c r="G242" i="1"/>
  <c r="E243" i="1"/>
  <c r="F243" i="1" l="1"/>
  <c r="D244" i="1" l="1"/>
  <c r="E244" i="1"/>
  <c r="G243" i="1"/>
  <c r="F244" i="1" l="1"/>
  <c r="D245" i="1" l="1"/>
  <c r="G244" i="1"/>
  <c r="E245" i="1"/>
  <c r="F245" i="1" l="1"/>
  <c r="D246" i="1" l="1"/>
  <c r="E246" i="1"/>
  <c r="G245" i="1"/>
  <c r="F246" i="1" l="1"/>
  <c r="D247" i="1" s="1"/>
  <c r="E247" i="1" l="1"/>
  <c r="G246" i="1"/>
  <c r="F247" i="1" l="1"/>
  <c r="D248" i="1" s="1"/>
  <c r="E248" i="1" l="1"/>
  <c r="G247" i="1"/>
  <c r="F248" i="1" l="1"/>
  <c r="D249" i="1" s="1"/>
  <c r="G248" i="1" l="1"/>
  <c r="E249" i="1"/>
  <c r="F249" i="1" l="1"/>
  <c r="D250" i="1" s="1"/>
  <c r="G249" i="1" l="1"/>
  <c r="E250" i="1"/>
  <c r="F250" i="1" l="1"/>
  <c r="D251" i="1" s="1"/>
  <c r="G250" i="1" l="1"/>
  <c r="E251" i="1"/>
  <c r="F251" i="1" l="1"/>
  <c r="D252" i="1" s="1"/>
  <c r="G251" i="1" l="1"/>
  <c r="E252" i="1"/>
  <c r="F252" i="1" l="1"/>
  <c r="D253" i="1" s="1"/>
  <c r="G252" i="1" l="1"/>
  <c r="E253" i="1"/>
  <c r="F253" i="1" l="1"/>
  <c r="D254" i="1" l="1"/>
  <c r="G253" i="1"/>
  <c r="E254" i="1"/>
  <c r="F254" i="1" l="1"/>
  <c r="D255" i="1" l="1"/>
  <c r="E255" i="1"/>
  <c r="G254" i="1"/>
  <c r="F255" i="1" l="1"/>
  <c r="D256" i="1" l="1"/>
  <c r="G255" i="1"/>
  <c r="E256" i="1"/>
  <c r="F256" i="1" l="1"/>
  <c r="D257" i="1" l="1"/>
  <c r="G256" i="1"/>
  <c r="E257" i="1"/>
  <c r="F257" i="1" l="1"/>
  <c r="D258" i="1" l="1"/>
  <c r="G257" i="1"/>
  <c r="E258" i="1"/>
  <c r="F258" i="1" l="1"/>
  <c r="D259" i="1" s="1"/>
  <c r="G258" i="1" l="1"/>
  <c r="E259" i="1"/>
  <c r="F259" i="1" l="1"/>
  <c r="D260" i="1" s="1"/>
  <c r="G259" i="1" l="1"/>
  <c r="E260" i="1"/>
  <c r="F260" i="1" l="1"/>
  <c r="D261" i="1" s="1"/>
  <c r="G260" i="1" l="1"/>
  <c r="E261" i="1"/>
  <c r="F261" i="1" l="1"/>
  <c r="D262" i="1" s="1"/>
  <c r="E262" i="1" l="1"/>
  <c r="G261" i="1"/>
  <c r="F262" i="1" l="1"/>
  <c r="D263" i="1" s="1"/>
  <c r="G262" i="1" l="1"/>
  <c r="E263" i="1"/>
  <c r="F263" i="1" l="1"/>
  <c r="D264" i="1" s="1"/>
  <c r="E264" i="1" l="1"/>
  <c r="G263" i="1"/>
  <c r="F264" i="1" l="1"/>
  <c r="D265" i="1" s="1"/>
  <c r="E265" i="1" l="1"/>
  <c r="G264" i="1"/>
  <c r="F265" i="1" l="1"/>
  <c r="D266" i="1" l="1"/>
  <c r="E266" i="1"/>
  <c r="G265" i="1"/>
  <c r="F266" i="1" l="1"/>
  <c r="D267" i="1" l="1"/>
  <c r="E267" i="1"/>
  <c r="G266" i="1"/>
  <c r="F267" i="1" l="1"/>
  <c r="D268" i="1" l="1"/>
  <c r="E268" i="1"/>
  <c r="G267" i="1"/>
  <c r="F268" i="1" l="1"/>
  <c r="D269" i="1" l="1"/>
  <c r="G268" i="1"/>
  <c r="E269" i="1"/>
  <c r="F269" i="1" l="1"/>
  <c r="D270" i="1" l="1"/>
  <c r="E270" i="1"/>
  <c r="G269" i="1"/>
  <c r="F270" i="1" l="1"/>
  <c r="D271" i="1" s="1"/>
  <c r="G270" i="1" l="1"/>
  <c r="E271" i="1"/>
  <c r="F271" i="1" l="1"/>
  <c r="D272" i="1" s="1"/>
  <c r="G271" i="1" l="1"/>
  <c r="E272" i="1"/>
  <c r="F272" i="1" l="1"/>
  <c r="D273" i="1" s="1"/>
  <c r="G272" i="1" l="1"/>
  <c r="E273" i="1"/>
  <c r="F273" i="1" l="1"/>
  <c r="D274" i="1" s="1"/>
  <c r="G273" i="1" l="1"/>
  <c r="E274" i="1"/>
  <c r="F274" i="1" l="1"/>
  <c r="D275" i="1" s="1"/>
  <c r="G274" i="1" l="1"/>
  <c r="E275" i="1"/>
  <c r="F275" i="1" l="1"/>
  <c r="D276" i="1" s="1"/>
  <c r="G275" i="1" l="1"/>
  <c r="E276" i="1"/>
  <c r="F276" i="1" l="1"/>
  <c r="D277" i="1" s="1"/>
  <c r="G276" i="1" l="1"/>
  <c r="E277" i="1"/>
  <c r="F277" i="1" l="1"/>
  <c r="D278" i="1" l="1"/>
  <c r="E278" i="1"/>
  <c r="G277" i="1"/>
  <c r="F278" i="1" l="1"/>
  <c r="D279" i="1" l="1"/>
  <c r="E279" i="1" s="1"/>
  <c r="G278" i="1"/>
  <c r="F279" i="1" l="1"/>
  <c r="D280" i="1" l="1"/>
  <c r="E280" i="1"/>
  <c r="G279" i="1"/>
  <c r="F280" i="1" l="1"/>
  <c r="D281" i="1" l="1"/>
  <c r="E281" i="1"/>
  <c r="G280" i="1"/>
  <c r="F281" i="1" l="1"/>
  <c r="D282" i="1" l="1"/>
  <c r="G281" i="1"/>
  <c r="E282" i="1"/>
  <c r="F282" i="1" l="1"/>
  <c r="D283" i="1" s="1"/>
  <c r="E283" i="1" l="1"/>
  <c r="G282" i="1"/>
  <c r="F283" i="1" l="1"/>
  <c r="D284" i="1" s="1"/>
  <c r="E284" i="1" l="1"/>
  <c r="G283" i="1"/>
  <c r="F284" i="1" l="1"/>
  <c r="D285" i="1" s="1"/>
  <c r="G284" i="1" l="1"/>
  <c r="E285" i="1"/>
  <c r="F285" i="1" l="1"/>
  <c r="D286" i="1" s="1"/>
  <c r="G285" i="1" l="1"/>
  <c r="E286" i="1"/>
  <c r="F286" i="1" l="1"/>
  <c r="D287" i="1" s="1"/>
  <c r="G286" i="1" l="1"/>
  <c r="E287" i="1"/>
  <c r="F287" i="1" l="1"/>
  <c r="D288" i="1" s="1"/>
  <c r="G287" i="1" l="1"/>
  <c r="E288" i="1"/>
  <c r="F288" i="1" l="1"/>
  <c r="D289" i="1" s="1"/>
  <c r="E289" i="1" l="1"/>
  <c r="G288" i="1"/>
  <c r="F289" i="1" l="1"/>
  <c r="D290" i="1" l="1"/>
  <c r="G289" i="1"/>
  <c r="E290" i="1"/>
  <c r="F290" i="1" l="1"/>
  <c r="D291" i="1" l="1"/>
  <c r="E291" i="1"/>
  <c r="G290" i="1"/>
  <c r="F291" i="1" l="1"/>
  <c r="D292" i="1" l="1"/>
  <c r="E292" i="1"/>
  <c r="G291" i="1"/>
  <c r="F292" i="1" l="1"/>
  <c r="D293" i="1" l="1"/>
  <c r="G292" i="1"/>
  <c r="E293" i="1"/>
  <c r="F293" i="1" l="1"/>
  <c r="D294" i="1" l="1"/>
  <c r="G293" i="1"/>
  <c r="E294" i="1"/>
  <c r="F294" i="1" l="1"/>
  <c r="D295" i="1" s="1"/>
  <c r="E295" i="1" l="1"/>
  <c r="G294" i="1"/>
  <c r="F295" i="1" l="1"/>
  <c r="D296" i="1" s="1"/>
  <c r="G295" i="1" l="1"/>
  <c r="E296" i="1"/>
  <c r="F296" i="1" l="1"/>
  <c r="D297" i="1" s="1"/>
  <c r="G296" i="1" l="1"/>
  <c r="E297" i="1"/>
  <c r="F297" i="1" l="1"/>
  <c r="D298" i="1" s="1"/>
  <c r="G297" i="1" l="1"/>
  <c r="E298" i="1"/>
  <c r="F298" i="1" l="1"/>
  <c r="D299" i="1" s="1"/>
  <c r="G298" i="1" l="1"/>
  <c r="E299" i="1"/>
  <c r="F299" i="1" l="1"/>
  <c r="D300" i="1" s="1"/>
  <c r="G299" i="1" l="1"/>
  <c r="E300" i="1"/>
  <c r="F300" i="1" l="1"/>
  <c r="D301" i="1" s="1"/>
  <c r="G300" i="1" l="1"/>
  <c r="E301" i="1"/>
  <c r="F301" i="1" l="1"/>
  <c r="D302" i="1" l="1"/>
  <c r="G301" i="1"/>
  <c r="E302" i="1"/>
  <c r="F302" i="1" l="1"/>
  <c r="D303" i="1" l="1"/>
  <c r="G302" i="1"/>
  <c r="E303" i="1"/>
  <c r="F303" i="1" l="1"/>
  <c r="D304" i="1" l="1"/>
  <c r="G303" i="1"/>
  <c r="E304" i="1"/>
  <c r="F304" i="1" l="1"/>
  <c r="D305" i="1" l="1"/>
  <c r="E305" i="1"/>
  <c r="G304" i="1"/>
  <c r="F305" i="1" l="1"/>
  <c r="D306" i="1" l="1"/>
  <c r="G305" i="1"/>
  <c r="E306" i="1"/>
  <c r="F306" i="1" l="1"/>
  <c r="D307" i="1" s="1"/>
  <c r="G306" i="1" l="1"/>
  <c r="E307" i="1"/>
  <c r="F307" i="1" l="1"/>
  <c r="D308" i="1" s="1"/>
  <c r="E308" i="1" l="1"/>
  <c r="G307" i="1"/>
  <c r="F308" i="1" l="1"/>
  <c r="D309" i="1" s="1"/>
  <c r="E309" i="1" l="1"/>
  <c r="G308" i="1"/>
  <c r="F309" i="1" l="1"/>
  <c r="D310" i="1" s="1"/>
  <c r="G309" i="1" l="1"/>
  <c r="E310" i="1"/>
  <c r="F310" i="1" l="1"/>
  <c r="D311" i="1" s="1"/>
  <c r="E311" i="1" l="1"/>
  <c r="G310" i="1"/>
  <c r="F311" i="1" l="1"/>
  <c r="D312" i="1" s="1"/>
  <c r="G311" i="1" l="1"/>
  <c r="E312" i="1"/>
  <c r="F312" i="1" l="1"/>
  <c r="D313" i="1" s="1"/>
  <c r="E313" i="1" l="1"/>
  <c r="G312" i="1"/>
  <c r="F313" i="1" l="1"/>
  <c r="D314" i="1" l="1"/>
  <c r="E314" i="1"/>
  <c r="G313" i="1"/>
  <c r="F314" i="1" l="1"/>
  <c r="D315" i="1" l="1"/>
  <c r="E315" i="1" s="1"/>
  <c r="G314" i="1"/>
  <c r="F315" i="1" l="1"/>
  <c r="D316" i="1" l="1"/>
  <c r="G315" i="1"/>
  <c r="E316" i="1"/>
  <c r="F316" i="1" l="1"/>
  <c r="D317" i="1" l="1"/>
  <c r="G316" i="1"/>
  <c r="E317" i="1"/>
  <c r="F317" i="1" l="1"/>
  <c r="D318" i="1" l="1"/>
  <c r="G317" i="1"/>
  <c r="E318" i="1"/>
  <c r="F318" i="1" l="1"/>
  <c r="D319" i="1" s="1"/>
  <c r="G318" i="1" l="1"/>
  <c r="E319" i="1"/>
  <c r="F319" i="1" l="1"/>
  <c r="D320" i="1" s="1"/>
  <c r="E320" i="1" l="1"/>
  <c r="G319" i="1"/>
  <c r="F320" i="1" l="1"/>
  <c r="D321" i="1" s="1"/>
  <c r="E321" i="1" l="1"/>
  <c r="G320" i="1"/>
  <c r="F321" i="1" l="1"/>
  <c r="D322" i="1" s="1"/>
  <c r="E322" i="1" l="1"/>
  <c r="G321" i="1"/>
  <c r="F322" i="1" l="1"/>
  <c r="D323" i="1" s="1"/>
  <c r="G322" i="1" l="1"/>
  <c r="E323" i="1"/>
  <c r="F323" i="1" l="1"/>
  <c r="D324" i="1" s="1"/>
  <c r="G323" i="1" l="1"/>
  <c r="E324" i="1"/>
  <c r="F324" i="1" l="1"/>
  <c r="D325" i="1" s="1"/>
  <c r="G324" i="1" l="1"/>
  <c r="E325" i="1"/>
  <c r="F325" i="1" l="1"/>
  <c r="D326" i="1" l="1"/>
  <c r="G325" i="1"/>
  <c r="E326" i="1"/>
  <c r="F326" i="1" l="1"/>
  <c r="D327" i="1" l="1"/>
  <c r="E327" i="1"/>
  <c r="G326" i="1"/>
  <c r="F327" i="1" l="1"/>
  <c r="D328" i="1" l="1"/>
  <c r="G327" i="1"/>
  <c r="E328" i="1"/>
  <c r="F328" i="1" l="1"/>
  <c r="D329" i="1" l="1"/>
  <c r="E329" i="1"/>
  <c r="G328" i="1"/>
  <c r="F329" i="1" l="1"/>
  <c r="D330" i="1" l="1"/>
  <c r="G329" i="1"/>
  <c r="E330" i="1"/>
  <c r="F330" i="1" l="1"/>
  <c r="D331" i="1" s="1"/>
  <c r="G330" i="1" l="1"/>
  <c r="E331" i="1"/>
  <c r="F331" i="1" l="1"/>
  <c r="D332" i="1" s="1"/>
  <c r="E332" i="1" l="1"/>
  <c r="G331" i="1"/>
  <c r="F332" i="1" l="1"/>
  <c r="D333" i="1" s="1"/>
  <c r="G332" i="1" l="1"/>
  <c r="E333" i="1"/>
  <c r="F333" i="1" l="1"/>
  <c r="D334" i="1" s="1"/>
  <c r="E334" i="1" l="1"/>
  <c r="G333" i="1"/>
  <c r="F334" i="1" l="1"/>
  <c r="D335" i="1" s="1"/>
  <c r="G334" i="1" l="1"/>
  <c r="E335" i="1"/>
  <c r="F335" i="1" l="1"/>
  <c r="D336" i="1" s="1"/>
  <c r="E336" i="1" l="1"/>
  <c r="G335" i="1"/>
  <c r="F336" i="1" l="1"/>
  <c r="D337" i="1" s="1"/>
  <c r="E337" i="1" l="1"/>
  <c r="G336" i="1"/>
  <c r="F337" i="1" l="1"/>
  <c r="D338" i="1" l="1"/>
  <c r="E338" i="1" s="1"/>
  <c r="G337" i="1"/>
  <c r="F338" i="1" l="1"/>
  <c r="D339" i="1" l="1"/>
  <c r="G338" i="1"/>
  <c r="E339" i="1"/>
  <c r="F339" i="1" l="1"/>
  <c r="D340" i="1" l="1"/>
  <c r="E340" i="1"/>
  <c r="G339" i="1"/>
  <c r="F340" i="1" l="1"/>
  <c r="D341" i="1" l="1"/>
  <c r="G340" i="1"/>
  <c r="E341" i="1"/>
  <c r="F341" i="1" l="1"/>
  <c r="D342" i="1" l="1"/>
  <c r="E342" i="1"/>
  <c r="G341" i="1"/>
  <c r="F342" i="1" l="1"/>
  <c r="D343" i="1" s="1"/>
  <c r="E343" i="1" l="1"/>
  <c r="G342" i="1"/>
  <c r="F343" i="1" l="1"/>
  <c r="D344" i="1" s="1"/>
  <c r="E344" i="1" l="1"/>
  <c r="G343" i="1"/>
  <c r="F344" i="1" l="1"/>
  <c r="D345" i="1" s="1"/>
  <c r="E345" i="1" l="1"/>
  <c r="G344" i="1"/>
  <c r="F345" i="1" l="1"/>
  <c r="D346" i="1" s="1"/>
  <c r="G345" i="1" l="1"/>
  <c r="E346" i="1"/>
  <c r="F346" i="1" l="1"/>
  <c r="D347" i="1" s="1"/>
  <c r="E347" i="1" l="1"/>
  <c r="G346" i="1"/>
  <c r="F347" i="1" l="1"/>
  <c r="D348" i="1" s="1"/>
  <c r="G347" i="1" l="1"/>
  <c r="E348" i="1"/>
  <c r="F348" i="1" l="1"/>
  <c r="D349" i="1" s="1"/>
  <c r="E349" i="1" l="1"/>
  <c r="G348" i="1"/>
  <c r="F349" i="1" l="1"/>
  <c r="D350" i="1" l="1"/>
  <c r="E350" i="1"/>
  <c r="G349" i="1"/>
  <c r="F350" i="1" l="1"/>
  <c r="D351" i="1" l="1"/>
  <c r="E351" i="1"/>
  <c r="G350" i="1"/>
  <c r="F351" i="1" l="1"/>
  <c r="D352" i="1" l="1"/>
  <c r="E352" i="1"/>
  <c r="G351" i="1"/>
  <c r="F352" i="1" l="1"/>
  <c r="D353" i="1" l="1"/>
  <c r="G352" i="1"/>
  <c r="E353" i="1"/>
  <c r="F353" i="1" l="1"/>
  <c r="D354" i="1" l="1"/>
  <c r="E354" i="1"/>
  <c r="G353" i="1"/>
  <c r="F354" i="1" l="1"/>
  <c r="D355" i="1" s="1"/>
  <c r="E355" i="1" l="1"/>
  <c r="G354" i="1"/>
  <c r="F355" i="1" l="1"/>
  <c r="D356" i="1" s="1"/>
  <c r="E356" i="1" l="1"/>
  <c r="G355" i="1"/>
  <c r="F356" i="1" l="1"/>
  <c r="D357" i="1" s="1"/>
  <c r="E357" i="1" l="1"/>
  <c r="G356" i="1"/>
  <c r="F357" i="1" l="1"/>
  <c r="D358" i="1" s="1"/>
  <c r="E358" i="1" l="1"/>
  <c r="G357" i="1"/>
  <c r="F358" i="1" l="1"/>
  <c r="D359" i="1" s="1"/>
  <c r="E359" i="1" l="1"/>
  <c r="G358" i="1"/>
  <c r="F359" i="1" l="1"/>
  <c r="D360" i="1" s="1"/>
  <c r="E360" i="1" l="1"/>
  <c r="G359" i="1"/>
  <c r="F360" i="1" l="1"/>
  <c r="D361" i="1" s="1"/>
  <c r="E361" i="1" l="1"/>
  <c r="G360" i="1"/>
  <c r="F361" i="1" l="1"/>
  <c r="D362" i="1" l="1"/>
  <c r="E362" i="1"/>
  <c r="G361" i="1"/>
  <c r="F362" i="1" l="1"/>
  <c r="D363" i="1" l="1"/>
  <c r="E363" i="1"/>
  <c r="G362" i="1"/>
  <c r="F363" i="1" l="1"/>
  <c r="D364" i="1" l="1"/>
  <c r="E364" i="1"/>
  <c r="G363" i="1"/>
  <c r="F364" i="1" l="1"/>
  <c r="D365" i="1" l="1"/>
  <c r="E365" i="1"/>
  <c r="G364" i="1"/>
  <c r="F365" i="1" l="1"/>
  <c r="D366" i="1" l="1"/>
  <c r="G365" i="1"/>
  <c r="E366" i="1"/>
  <c r="F366" i="1" l="1"/>
  <c r="D367" i="1" s="1"/>
  <c r="E367" i="1" l="1"/>
  <c r="G366" i="1"/>
  <c r="F367" i="1" l="1"/>
  <c r="D368" i="1" s="1"/>
  <c r="G367" i="1" l="1"/>
  <c r="E368" i="1"/>
  <c r="F368" i="1" l="1"/>
  <c r="D369" i="1" s="1"/>
  <c r="G368" i="1" l="1"/>
  <c r="E369" i="1"/>
  <c r="F369" i="1" l="1"/>
  <c r="G369" i="1" l="1"/>
  <c r="D370" i="1"/>
  <c r="E370" i="1" l="1"/>
  <c r="F370" i="1" l="1"/>
  <c r="D371" i="1" s="1"/>
  <c r="G370" i="1" l="1"/>
  <c r="E371" i="1"/>
  <c r="F371" i="1" l="1"/>
  <c r="G371" i="1" l="1"/>
  <c r="D372" i="1"/>
  <c r="E372" i="1" l="1"/>
  <c r="F372" i="1" l="1"/>
  <c r="G372" i="1" l="1"/>
  <c r="D373" i="1"/>
  <c r="E373" i="1" s="1"/>
  <c r="F373" i="1" l="1"/>
  <c r="D374" i="1" s="1"/>
  <c r="E374" i="1" s="1"/>
  <c r="G373" i="1" l="1"/>
  <c r="F374" i="1"/>
  <c r="D375" i="1" s="1"/>
  <c r="E375" i="1" s="1"/>
  <c r="G374" i="1" l="1"/>
  <c r="F375" i="1"/>
  <c r="D376" i="1" s="1"/>
  <c r="E376" i="1" s="1"/>
  <c r="G375" i="1" l="1"/>
  <c r="F376" i="1"/>
  <c r="D377" i="1" s="1"/>
  <c r="E377" i="1" s="1"/>
  <c r="G376" i="1" l="1"/>
  <c r="F377" i="1"/>
  <c r="D378" i="1" s="1"/>
  <c r="E378" i="1" s="1"/>
  <c r="G377" i="1" l="1"/>
  <c r="F378" i="1"/>
  <c r="D379" i="1" s="1"/>
  <c r="E379" i="1" s="1"/>
  <c r="G378" i="1" l="1"/>
  <c r="F379" i="1"/>
  <c r="D380" i="1" s="1"/>
  <c r="E380" i="1" s="1"/>
  <c r="G379" i="1" l="1"/>
  <c r="F380" i="1"/>
  <c r="D381" i="1" s="1"/>
  <c r="E381" i="1" s="1"/>
  <c r="G380" i="1" l="1"/>
  <c r="F381" i="1"/>
  <c r="D382" i="1" s="1"/>
  <c r="E382" i="1" s="1"/>
  <c r="G381" i="1" l="1"/>
  <c r="F382" i="1"/>
  <c r="D383" i="1" s="1"/>
  <c r="E383" i="1" s="1"/>
  <c r="G382" i="1" l="1"/>
  <c r="F383" i="1"/>
  <c r="D384" i="1" s="1"/>
  <c r="E384" i="1" s="1"/>
  <c r="J40" i="1" l="1"/>
  <c r="J44" i="1"/>
  <c r="J52" i="1"/>
  <c r="J56" i="1"/>
  <c r="J64" i="1"/>
  <c r="J68" i="1"/>
  <c r="J76" i="1"/>
  <c r="J80" i="1"/>
  <c r="J88" i="1"/>
  <c r="J92" i="1"/>
  <c r="J100" i="1"/>
  <c r="J104" i="1"/>
  <c r="J112" i="1"/>
  <c r="J116" i="1"/>
  <c r="J124" i="1"/>
  <c r="J128" i="1"/>
  <c r="J136" i="1"/>
  <c r="J140" i="1"/>
  <c r="J120" i="1"/>
  <c r="J132" i="1"/>
  <c r="J144" i="1"/>
  <c r="J156" i="1"/>
  <c r="J168" i="1"/>
  <c r="J180" i="1"/>
  <c r="J192" i="1"/>
  <c r="J204" i="1"/>
  <c r="J216" i="1"/>
  <c r="J228" i="1"/>
  <c r="J240" i="1"/>
  <c r="J252" i="1"/>
  <c r="J264" i="1"/>
  <c r="J276" i="1"/>
  <c r="J288" i="1"/>
  <c r="J300" i="1"/>
  <c r="J312" i="1"/>
  <c r="J324" i="1"/>
  <c r="J336" i="1"/>
  <c r="J348" i="1"/>
  <c r="J360" i="1"/>
  <c r="J372" i="1"/>
  <c r="J32" i="1"/>
  <c r="J60" i="1"/>
  <c r="J72" i="1"/>
  <c r="J84" i="1"/>
  <c r="J96" i="1"/>
  <c r="J108" i="1"/>
  <c r="J36" i="1"/>
  <c r="J48" i="1"/>
  <c r="G383" i="1"/>
  <c r="F384" i="1"/>
  <c r="L7" i="1"/>
  <c r="L9" i="1" s="1"/>
  <c r="K40" i="1" l="1"/>
  <c r="K52" i="1"/>
  <c r="K64" i="1"/>
  <c r="K76" i="1"/>
  <c r="K88" i="1"/>
  <c r="K100" i="1"/>
  <c r="K112" i="1"/>
  <c r="K124" i="1"/>
  <c r="K136" i="1"/>
  <c r="K120" i="1"/>
  <c r="K132" i="1"/>
  <c r="K144" i="1"/>
  <c r="K156" i="1"/>
  <c r="K168" i="1"/>
  <c r="K180" i="1"/>
  <c r="K192" i="1"/>
  <c r="K204" i="1"/>
  <c r="K216" i="1"/>
  <c r="K228" i="1"/>
  <c r="K240" i="1"/>
  <c r="K252" i="1"/>
  <c r="K264" i="1"/>
  <c r="K276" i="1"/>
  <c r="K288" i="1"/>
  <c r="K300" i="1"/>
  <c r="K312" i="1"/>
  <c r="K324" i="1"/>
  <c r="K336" i="1"/>
  <c r="K348" i="1"/>
  <c r="K360" i="1"/>
  <c r="K372" i="1"/>
  <c r="K32" i="1"/>
  <c r="K60" i="1"/>
  <c r="K72" i="1"/>
  <c r="K84" i="1"/>
  <c r="K96" i="1"/>
  <c r="K108" i="1"/>
  <c r="K36" i="1"/>
  <c r="K48" i="1"/>
  <c r="G384" i="1"/>
  <c r="L15" i="1" s="1"/>
  <c r="L16" i="1" s="1"/>
  <c r="L40" i="1" l="1"/>
  <c r="L44" i="1"/>
  <c r="L52" i="1"/>
  <c r="L56" i="1"/>
  <c r="L64" i="1"/>
  <c r="L68" i="1"/>
  <c r="L76" i="1"/>
  <c r="L80" i="1"/>
  <c r="L88" i="1"/>
  <c r="L92" i="1"/>
  <c r="L100" i="1"/>
  <c r="L104" i="1"/>
  <c r="L112" i="1"/>
  <c r="L116" i="1"/>
  <c r="L124" i="1"/>
  <c r="L128" i="1"/>
  <c r="L136" i="1"/>
  <c r="L140" i="1"/>
  <c r="L120" i="1"/>
  <c r="L132" i="1"/>
  <c r="L144" i="1"/>
  <c r="L156" i="1"/>
  <c r="L168" i="1"/>
  <c r="L180" i="1"/>
  <c r="L192" i="1"/>
  <c r="L204" i="1"/>
  <c r="L216" i="1"/>
  <c r="L228" i="1"/>
  <c r="L240" i="1"/>
  <c r="L252" i="1"/>
  <c r="L264" i="1"/>
  <c r="L276" i="1"/>
  <c r="L288" i="1"/>
  <c r="L300" i="1"/>
  <c r="L312" i="1"/>
  <c r="L324" i="1"/>
  <c r="L336" i="1"/>
  <c r="L348" i="1"/>
  <c r="L360" i="1"/>
  <c r="L372" i="1"/>
  <c r="L32" i="1"/>
  <c r="L60" i="1"/>
  <c r="L72" i="1"/>
  <c r="L84" i="1"/>
  <c r="L96" i="1"/>
  <c r="L108" i="1"/>
  <c r="L36" i="1"/>
  <c r="L48" i="1"/>
</calcChain>
</file>

<file path=xl/sharedStrings.xml><?xml version="1.0" encoding="utf-8"?>
<sst xmlns="http://schemas.openxmlformats.org/spreadsheetml/2006/main" count="43" uniqueCount="36">
  <si>
    <t>Antal terminer pr år</t>
  </si>
  <si>
    <t>Restgæld</t>
  </si>
  <si>
    <t>Rente</t>
  </si>
  <si>
    <t>Afdrag</t>
  </si>
  <si>
    <t>Ydelse</t>
  </si>
  <si>
    <t>Løbetid i år</t>
  </si>
  <si>
    <t>År</t>
  </si>
  <si>
    <t>Termin</t>
  </si>
  <si>
    <t>I alt renter</t>
  </si>
  <si>
    <t>Gebyr pr termin</t>
  </si>
  <si>
    <t>Gebyr</t>
  </si>
  <si>
    <t>I alt gebyrer</t>
  </si>
  <si>
    <t>Samlede omkostninger</t>
  </si>
  <si>
    <t>Årlig omkostning i % (ÅOP)</t>
  </si>
  <si>
    <t>Købsbeløb</t>
  </si>
  <si>
    <t>Udbetaling</t>
  </si>
  <si>
    <t>Pålydende rente i %</t>
  </si>
  <si>
    <t>Lånebeløb</t>
  </si>
  <si>
    <t>(Max 30 år ved 12 terminer årligt)</t>
  </si>
  <si>
    <t>Beregnet ydelse/pr termin</t>
  </si>
  <si>
    <t>Dato</t>
  </si>
  <si>
    <t>Terminsforfald</t>
  </si>
  <si>
    <t>Dato for første termin</t>
  </si>
  <si>
    <t>Afdragsfrihed</t>
  </si>
  <si>
    <t>Årlig</t>
  </si>
  <si>
    <t>Årligt</t>
  </si>
  <si>
    <t>Etableringsomkostninger (betales ved oprettelsen)</t>
  </si>
  <si>
    <t>Etableringsomkostninger (finansieret)</t>
  </si>
  <si>
    <t>Lånet inkl finansierede omkostninger</t>
  </si>
  <si>
    <t>Samlet tilbagebetaling inkl alle omkostninger</t>
  </si>
  <si>
    <t>Beløb som tilbagebetales via terminer</t>
  </si>
  <si>
    <t>Nej</t>
  </si>
  <si>
    <t>Første hverdag</t>
  </si>
  <si>
    <r>
      <t xml:space="preserve">Låneberegner med amortisering </t>
    </r>
    <r>
      <rPr>
        <b/>
        <sz val="9"/>
        <rFont val="Arial"/>
        <family val="2"/>
      </rPr>
      <t>v2.23</t>
    </r>
  </si>
  <si>
    <t>Primo</t>
  </si>
  <si>
    <t>Ultimo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</si>
</sst>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8"/>
      <name val="Arial"/>
    </font>
    <font>
      <b/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6" tint="0.59996337778862885"/>
      </right>
      <top/>
      <bottom/>
      <diagonal/>
    </border>
    <border>
      <left style="medium">
        <color theme="6" tint="0.59996337778862885"/>
      </left>
      <right style="medium">
        <color theme="6" tint="0.59996337778862885"/>
      </right>
      <top/>
      <bottom/>
      <diagonal/>
    </border>
    <border>
      <left style="medium">
        <color theme="6" tint="0.59996337778862885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6" fillId="0" borderId="0" xfId="1" applyFont="1" applyAlignment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8" fillId="0" borderId="0" xfId="0" applyFont="1" applyProtection="1">
      <protection hidden="1"/>
    </xf>
    <xf numFmtId="0" fontId="0" fillId="2" borderId="4" xfId="0" applyFill="1" applyBorder="1" applyProtection="1">
      <protection hidden="1"/>
    </xf>
    <xf numFmtId="4" fontId="9" fillId="3" borderId="5" xfId="0" applyNumberFormat="1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4" fontId="2" fillId="3" borderId="5" xfId="0" applyNumberFormat="1" applyFont="1" applyFill="1" applyBorder="1" applyProtection="1">
      <protection hidden="1"/>
    </xf>
    <xf numFmtId="10" fontId="7" fillId="3" borderId="5" xfId="2" applyNumberFormat="1" applyFont="1" applyFill="1" applyBorder="1" applyProtection="1">
      <protection hidden="1"/>
    </xf>
    <xf numFmtId="4" fontId="5" fillId="0" borderId="0" xfId="0" applyNumberFormat="1" applyFont="1" applyAlignment="1" applyProtection="1">
      <alignment horizontal="left" indent="1"/>
      <protection hidden="1"/>
    </xf>
    <xf numFmtId="4" fontId="0" fillId="3" borderId="5" xfId="0" applyNumberForma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2" fillId="2" borderId="6" xfId="0" applyNumberFormat="1" applyFont="1" applyFill="1" applyBorder="1" applyProtection="1">
      <protection hidden="1"/>
    </xf>
    <xf numFmtId="4" fontId="11" fillId="0" borderId="0" xfId="0" applyNumberFormat="1" applyFont="1" applyAlignment="1" applyProtection="1">
      <alignment horizontal="left" indent="1"/>
      <protection hidden="1"/>
    </xf>
    <xf numFmtId="14" fontId="0" fillId="0" borderId="0" xfId="0" applyNumberFormat="1" applyAlignment="1" applyProtection="1">
      <alignment horizontal="center"/>
      <protection hidden="1"/>
    </xf>
    <xf numFmtId="164" fontId="0" fillId="5" borderId="1" xfId="0" applyNumberFormat="1" applyFill="1" applyBorder="1" applyProtection="1">
      <protection locked="0"/>
    </xf>
    <xf numFmtId="10" fontId="0" fillId="5" borderId="1" xfId="0" applyNumberFormat="1" applyFill="1" applyBorder="1" applyProtection="1">
      <protection locked="0"/>
    </xf>
    <xf numFmtId="39" fontId="0" fillId="5" borderId="1" xfId="0" applyNumberFormat="1" applyFill="1" applyBorder="1" applyAlignment="1" applyProtection="1">
      <alignment horizontal="center"/>
      <protection locked="0"/>
    </xf>
    <xf numFmtId="3" fontId="8" fillId="5" borderId="1" xfId="0" applyNumberFormat="1" applyFont="1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14" fontId="8" fillId="5" borderId="1" xfId="0" applyNumberFormat="1" applyFont="1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4" fontId="12" fillId="0" borderId="0" xfId="0" applyNumberFormat="1" applyFont="1" applyProtection="1">
      <protection hidden="1"/>
    </xf>
    <xf numFmtId="0" fontId="0" fillId="2" borderId="9" xfId="0" applyFill="1" applyBorder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10" xfId="0" applyFont="1" applyFill="1" applyBorder="1" applyProtection="1"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4" fontId="2" fillId="4" borderId="12" xfId="0" applyNumberFormat="1" applyFont="1" applyFill="1" applyBorder="1" applyAlignment="1" applyProtection="1">
      <alignment horizontal="right"/>
      <protection hidden="1"/>
    </xf>
    <xf numFmtId="4" fontId="2" fillId="4" borderId="13" xfId="0" applyNumberFormat="1" applyFont="1" applyFill="1" applyBorder="1" applyAlignment="1" applyProtection="1">
      <alignment horizontal="right"/>
      <protection hidden="1"/>
    </xf>
    <xf numFmtId="0" fontId="0" fillId="6" borderId="14" xfId="0" applyFill="1" applyBorder="1" applyAlignment="1" applyProtection="1">
      <alignment horizontal="right"/>
      <protection hidden="1"/>
    </xf>
    <xf numFmtId="0" fontId="0" fillId="6" borderId="15" xfId="0" applyFill="1" applyBorder="1" applyAlignment="1" applyProtection="1">
      <alignment horizontal="right"/>
      <protection hidden="1"/>
    </xf>
    <xf numFmtId="0" fontId="0" fillId="6" borderId="16" xfId="0" applyFill="1" applyBorder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0" fontId="8" fillId="6" borderId="14" xfId="0" applyFont="1" applyFill="1" applyBorder="1" applyAlignment="1" applyProtection="1">
      <alignment horizontal="right"/>
      <protection hidden="1"/>
    </xf>
    <xf numFmtId="4" fontId="0" fillId="2" borderId="5" xfId="0" applyNumberFormat="1" applyFill="1" applyBorder="1" applyProtection="1">
      <protection hidden="1"/>
    </xf>
    <xf numFmtId="4" fontId="9" fillId="2" borderId="5" xfId="0" applyNumberFormat="1" applyFont="1" applyFill="1" applyBorder="1" applyProtection="1">
      <protection hidden="1"/>
    </xf>
    <xf numFmtId="4" fontId="0" fillId="2" borderId="8" xfId="0" applyNumberFormat="1" applyFill="1" applyBorder="1" applyProtection="1">
      <protection hidden="1"/>
    </xf>
    <xf numFmtId="4" fontId="2" fillId="3" borderId="17" xfId="0" applyNumberFormat="1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4" fontId="2" fillId="4" borderId="0" xfId="0" applyNumberFormat="1" applyFont="1" applyFill="1" applyAlignment="1" applyProtection="1">
      <alignment horizontal="right"/>
      <protection hidden="1"/>
    </xf>
    <xf numFmtId="9" fontId="13" fillId="0" borderId="0" xfId="2" applyFont="1" applyAlignment="1">
      <alignment horizontal="left" indent="1"/>
    </xf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0</xdr:row>
      <xdr:rowOff>9525</xdr:rowOff>
    </xdr:from>
    <xdr:to>
      <xdr:col>11</xdr:col>
      <xdr:colOff>647700</xdr:colOff>
      <xdr:row>1</xdr:row>
      <xdr:rowOff>104775</xdr:rowOff>
    </xdr:to>
    <xdr:pic>
      <xdr:nvPicPr>
        <xdr:cNvPr id="1147" name="Billede 2" descr="navigationhead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97067-6753-4231-AB8B-47DB3478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525"/>
          <a:ext cx="1495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 fitToPage="1"/>
  </sheetPr>
  <dimension ref="A1:M384"/>
  <sheetViews>
    <sheetView showGridLines="0" showRowColHeaders="0" tabSelected="1" zoomScaleNormal="100" workbookViewId="0">
      <pane ySplit="24" topLeftCell="A25" activePane="bottomLeft" state="frozen"/>
      <selection pane="bottomLeft"/>
    </sheetView>
  </sheetViews>
  <sheetFormatPr defaultColWidth="9.140625" defaultRowHeight="12.75" x14ac:dyDescent="0.2"/>
  <cols>
    <col min="1" max="1" width="7.7109375" style="3" customWidth="1"/>
    <col min="2" max="2" width="11.28515625" style="3" bestFit="1" customWidth="1"/>
    <col min="3" max="3" width="9.7109375" style="2" customWidth="1"/>
    <col min="4" max="4" width="14.42578125" style="2" customWidth="1"/>
    <col min="5" max="5" width="14.5703125" style="2" bestFit="1" customWidth="1"/>
    <col min="6" max="8" width="12.7109375" style="2" customWidth="1"/>
    <col min="9" max="13" width="12.7109375" style="3" customWidth="1"/>
    <col min="14" max="14" width="10.28515625" style="3" bestFit="1" customWidth="1"/>
    <col min="15" max="16384" width="9.140625" style="3"/>
  </cols>
  <sheetData>
    <row r="1" spans="1:12" ht="18" x14ac:dyDescent="0.25">
      <c r="A1" s="1" t="s">
        <v>33</v>
      </c>
      <c r="B1" s="1"/>
      <c r="F1"/>
      <c r="G1"/>
      <c r="H1"/>
      <c r="I1"/>
    </row>
    <row r="2" spans="1:12" x14ac:dyDescent="0.2">
      <c r="F2"/>
      <c r="G2"/>
      <c r="H2"/>
      <c r="I2"/>
      <c r="L2" s="4"/>
    </row>
    <row r="3" spans="1:12" x14ac:dyDescent="0.2">
      <c r="F3"/>
      <c r="G3"/>
      <c r="H3"/>
      <c r="I3"/>
    </row>
    <row r="4" spans="1:12" x14ac:dyDescent="0.2">
      <c r="A4" s="7" t="s">
        <v>14</v>
      </c>
      <c r="B4" s="7"/>
      <c r="E4" s="21">
        <v>100000</v>
      </c>
      <c r="F4"/>
      <c r="H4" s="5"/>
      <c r="I4" s="29"/>
      <c r="J4" s="29"/>
      <c r="K4" s="29"/>
      <c r="L4" s="6"/>
    </row>
    <row r="5" spans="1:12" x14ac:dyDescent="0.2">
      <c r="A5" s="7" t="s">
        <v>15</v>
      </c>
      <c r="B5" s="7"/>
      <c r="E5" s="21">
        <v>20000</v>
      </c>
      <c r="F5" s="49" t="str">
        <f>TEXT(E5/E4,"0,00%") &amp; " i udbetaling"</f>
        <v>20,00% i udbetaling</v>
      </c>
      <c r="G5" s="3"/>
      <c r="H5" s="10" t="str">
        <f>A8</f>
        <v>Etableringsomkostninger (betales ved oprettelsen)</v>
      </c>
      <c r="I5" s="30"/>
      <c r="J5" s="30"/>
      <c r="K5" s="30"/>
      <c r="L5" s="9">
        <f>E8</f>
        <v>0</v>
      </c>
    </row>
    <row r="6" spans="1:12" x14ac:dyDescent="0.2">
      <c r="A6" s="7"/>
      <c r="B6" s="7"/>
      <c r="E6"/>
      <c r="F6"/>
      <c r="G6" s="7"/>
      <c r="H6" s="10" t="str">
        <f>A7</f>
        <v>Etableringsomkostninger (finansieret)</v>
      </c>
      <c r="I6" s="30"/>
      <c r="J6" s="30"/>
      <c r="K6" s="30"/>
      <c r="L6" s="9">
        <f>E7</f>
        <v>5000</v>
      </c>
    </row>
    <row r="7" spans="1:12" x14ac:dyDescent="0.2">
      <c r="A7" s="7" t="s">
        <v>27</v>
      </c>
      <c r="B7" s="7"/>
      <c r="E7" s="21">
        <v>5000</v>
      </c>
      <c r="F7"/>
      <c r="G7" s="7"/>
      <c r="H7" s="8" t="s">
        <v>8</v>
      </c>
      <c r="I7" s="31"/>
      <c r="J7" s="31"/>
      <c r="K7" s="31"/>
      <c r="L7" s="9">
        <f>SUM(E25:E384)</f>
        <v>15748.447447923008</v>
      </c>
    </row>
    <row r="8" spans="1:12" x14ac:dyDescent="0.2">
      <c r="A8" s="7" t="s">
        <v>26</v>
      </c>
      <c r="B8" s="2"/>
      <c r="E8" s="21">
        <v>0</v>
      </c>
      <c r="F8"/>
      <c r="G8" s="7"/>
      <c r="H8" s="8" t="s">
        <v>11</v>
      </c>
      <c r="I8" s="31"/>
      <c r="J8" s="31"/>
      <c r="K8" s="31"/>
      <c r="L8" s="9">
        <f>SUM(H25:H384)</f>
        <v>0</v>
      </c>
    </row>
    <row r="9" spans="1:12" x14ac:dyDescent="0.2">
      <c r="F9"/>
      <c r="G9" s="3"/>
      <c r="H9" s="10" t="s">
        <v>12</v>
      </c>
      <c r="I9" s="30"/>
      <c r="J9" s="30"/>
      <c r="K9" s="30"/>
      <c r="L9" s="11">
        <f>SUM(L5:L8)</f>
        <v>20748.447447923008</v>
      </c>
    </row>
    <row r="10" spans="1:12" x14ac:dyDescent="0.2">
      <c r="A10" s="7" t="s">
        <v>9</v>
      </c>
      <c r="B10" s="7"/>
      <c r="E10" s="21">
        <v>0</v>
      </c>
      <c r="F10"/>
      <c r="G10"/>
      <c r="H10" s="8"/>
      <c r="I10" s="31"/>
      <c r="J10" s="31"/>
      <c r="K10" s="31"/>
      <c r="L10" s="43"/>
    </row>
    <row r="11" spans="1:12" x14ac:dyDescent="0.2">
      <c r="A11" s="7"/>
      <c r="B11" s="7"/>
      <c r="E11"/>
      <c r="F11"/>
      <c r="G11"/>
      <c r="H11" s="10" t="s">
        <v>13</v>
      </c>
      <c r="I11" s="30"/>
      <c r="J11" s="30"/>
      <c r="K11" s="30"/>
      <c r="L11" s="12">
        <f>IF(E13="Nej",(1+(RATE(E16*E19, -E21-(L5/(E16*E19)),L13)))^E16-1,(((E21*E16*E19)+L5)/L13)/E19)</f>
        <v>7.0099318935097799E-2</v>
      </c>
    </row>
    <row r="12" spans="1:12" x14ac:dyDescent="0.2">
      <c r="A12" s="3" t="s">
        <v>16</v>
      </c>
      <c r="E12" s="22">
        <v>4.9500000000000002E-2</v>
      </c>
      <c r="F12"/>
      <c r="G12"/>
      <c r="H12" s="10"/>
      <c r="I12" s="30"/>
      <c r="J12" s="30"/>
      <c r="K12" s="30"/>
      <c r="L12" s="42"/>
    </row>
    <row r="13" spans="1:12" x14ac:dyDescent="0.2">
      <c r="A13" s="7" t="s">
        <v>23</v>
      </c>
      <c r="E13" s="23" t="s">
        <v>31</v>
      </c>
      <c r="F13"/>
      <c r="G13"/>
      <c r="H13" s="10" t="s">
        <v>17</v>
      </c>
      <c r="I13" s="30"/>
      <c r="J13" s="30"/>
      <c r="K13" s="30"/>
      <c r="L13" s="14">
        <f>E4-E5</f>
        <v>80000</v>
      </c>
    </row>
    <row r="14" spans="1:12" x14ac:dyDescent="0.2">
      <c r="A14"/>
      <c r="B14"/>
      <c r="C14"/>
      <c r="D14"/>
      <c r="E14"/>
      <c r="F14"/>
      <c r="G14"/>
      <c r="H14" s="10" t="s">
        <v>28</v>
      </c>
      <c r="I14" s="30"/>
      <c r="J14" s="30"/>
      <c r="K14" s="30"/>
      <c r="L14" s="14">
        <f>(E4-E5)+E7</f>
        <v>85000</v>
      </c>
    </row>
    <row r="15" spans="1:12" s="15" customFormat="1" x14ac:dyDescent="0.2">
      <c r="A15" s="7" t="s">
        <v>21</v>
      </c>
      <c r="B15" s="3"/>
      <c r="C15" s="2"/>
      <c r="D15" s="2"/>
      <c r="E15" s="24" t="s">
        <v>32</v>
      </c>
      <c r="F15"/>
      <c r="G15"/>
      <c r="H15" s="10" t="s">
        <v>30</v>
      </c>
      <c r="I15" s="30"/>
      <c r="J15" s="30"/>
      <c r="K15" s="30"/>
      <c r="L15" s="14">
        <f>SUM(G25:G384)+L8</f>
        <v>100748.44744792288</v>
      </c>
    </row>
    <row r="16" spans="1:12" s="15" customFormat="1" ht="13.5" thickBot="1" x14ac:dyDescent="0.25">
      <c r="A16" s="3" t="s">
        <v>0</v>
      </c>
      <c r="B16" s="3"/>
      <c r="C16" s="2"/>
      <c r="D16" s="2"/>
      <c r="E16" s="25">
        <v>12</v>
      </c>
      <c r="F16"/>
      <c r="G16"/>
      <c r="H16" s="46" t="s">
        <v>29</v>
      </c>
      <c r="I16" s="47"/>
      <c r="J16" s="47"/>
      <c r="K16" s="47"/>
      <c r="L16" s="45">
        <f>L15+L5</f>
        <v>100748.44744792288</v>
      </c>
    </row>
    <row r="17" spans="1:13" ht="13.5" thickTop="1" x14ac:dyDescent="0.2">
      <c r="A17" s="7" t="s">
        <v>22</v>
      </c>
      <c r="E17" s="26">
        <v>44928</v>
      </c>
      <c r="F17" s="28" t="str">
        <f>IF(IF($E$15="Første hverdag",DATE(YEAR(EDATE(E17,0)),MONTH(EDATE(E17,0)),1)+CHOOSE(WEEKDAY(DATE(YEAR(EDATE(E17,0)),MONTH(EDATE(E17,0)),1)),1,0,0,0,0,0,2),IF($E$15="Sidste hverdag",DATE(YEAR(EDATE(E17,0)),MONTH(EDATE(E17,0))+1,0)-(MAX(0,WEEKDAY(DATE(YEAR(EDATE(E17,0)),MONTH(EDATE(E17,0))+1,0),2)-5))))&lt;&gt;E17,"Datoen passer ikke med terminsforfaldet """&amp;LOWER(E15)&amp;"""","")</f>
        <v/>
      </c>
      <c r="G17"/>
      <c r="H17" s="16"/>
      <c r="I17" s="32"/>
      <c r="J17" s="32"/>
      <c r="K17" s="32"/>
      <c r="L17" s="44"/>
    </row>
    <row r="18" spans="1:13" x14ac:dyDescent="0.2">
      <c r="A18"/>
      <c r="B18"/>
      <c r="C18"/>
      <c r="D18"/>
      <c r="E18"/>
      <c r="F18"/>
      <c r="G18"/>
      <c r="H18" s="3"/>
    </row>
    <row r="19" spans="1:13" x14ac:dyDescent="0.2">
      <c r="A19" s="3" t="s">
        <v>5</v>
      </c>
      <c r="E19" s="27">
        <v>7</v>
      </c>
      <c r="F19" s="13" t="s">
        <v>18</v>
      </c>
      <c r="H19" s="3"/>
    </row>
    <row r="21" spans="1:13" ht="13.5" thickBot="1" x14ac:dyDescent="0.25">
      <c r="A21" s="7" t="s">
        <v>19</v>
      </c>
      <c r="B21" s="7"/>
      <c r="E21" s="18">
        <f>IF(E13="Ja",PMT(E12/E16,E19*E16,-(L14),L14)+E10,PMT(E12/E16,E19*E16,-(L14))+E10)</f>
        <v>1199.386279141941</v>
      </c>
      <c r="F21" s="19" t="str">
        <f>"("&amp;E16*E19 &amp; " terminer)"</f>
        <v>(84 terminer)</v>
      </c>
      <c r="L21" s="15"/>
    </row>
    <row r="22" spans="1:13" ht="13.5" thickTop="1" x14ac:dyDescent="0.2">
      <c r="A22" s="7"/>
      <c r="B22" s="7"/>
      <c r="E22" s="40"/>
      <c r="F22" s="19"/>
      <c r="L22" s="15"/>
    </row>
    <row r="23" spans="1:13" x14ac:dyDescent="0.2">
      <c r="A23" s="33"/>
      <c r="B23" s="34"/>
      <c r="C23" s="34"/>
      <c r="D23" s="35" t="s">
        <v>34</v>
      </c>
      <c r="E23" s="35"/>
      <c r="F23" s="35"/>
      <c r="G23" s="35"/>
      <c r="H23" s="36"/>
      <c r="I23" s="48" t="s">
        <v>35</v>
      </c>
      <c r="J23" s="41" t="s">
        <v>24</v>
      </c>
      <c r="K23" s="41" t="s">
        <v>25</v>
      </c>
      <c r="L23" s="41" t="s">
        <v>24</v>
      </c>
      <c r="M23" s="41" t="s">
        <v>25</v>
      </c>
    </row>
    <row r="24" spans="1:13" x14ac:dyDescent="0.2">
      <c r="A24" s="33" t="s">
        <v>7</v>
      </c>
      <c r="B24" s="34" t="s">
        <v>20</v>
      </c>
      <c r="C24" s="34" t="s">
        <v>6</v>
      </c>
      <c r="D24" s="35" t="s">
        <v>1</v>
      </c>
      <c r="E24" s="35" t="s">
        <v>2</v>
      </c>
      <c r="F24" s="35" t="s">
        <v>3</v>
      </c>
      <c r="G24" s="35" t="s">
        <v>4</v>
      </c>
      <c r="H24" s="36" t="s">
        <v>10</v>
      </c>
      <c r="I24" s="48" t="s">
        <v>1</v>
      </c>
      <c r="J24" s="37" t="s">
        <v>2</v>
      </c>
      <c r="K24" s="38" t="s">
        <v>3</v>
      </c>
      <c r="L24" s="38" t="s">
        <v>4</v>
      </c>
      <c r="M24" s="39" t="s">
        <v>10</v>
      </c>
    </row>
    <row r="25" spans="1:13" x14ac:dyDescent="0.2">
      <c r="A25" s="17">
        <v>1</v>
      </c>
      <c r="B25" s="20">
        <f>IF(E17="","",E17)</f>
        <v>44928</v>
      </c>
      <c r="C25" s="17">
        <f>IF(A25="","",CEILING((A25/$E$16)-0.01,1))</f>
        <v>1</v>
      </c>
      <c r="D25" s="2">
        <f>L14</f>
        <v>85000</v>
      </c>
      <c r="E25" s="2">
        <f t="shared" ref="E25:E88" si="0">IF(A25="","",D25*$E$12/$E$16)</f>
        <v>350.625</v>
      </c>
      <c r="F25" s="2">
        <f t="shared" ref="F25:F88" si="1">IF(A25="","",($E$21-$E$10)-E25)</f>
        <v>848.76127914194103</v>
      </c>
      <c r="G25" s="2">
        <f>IF(A25="","",E25+F25)</f>
        <v>1199.386279141941</v>
      </c>
      <c r="H25" s="2">
        <f t="shared" ref="H25:H56" si="2">IF(A25="","",$E$10)</f>
        <v>0</v>
      </c>
      <c r="I25" s="2">
        <f>IF(A25="","",IF(A25&lt;=$E$16*$E$19,D25-F25,0))</f>
        <v>84151.238720858062</v>
      </c>
      <c r="J25" s="2" t="str">
        <f t="shared" ref="J25:J35" si="3">IF($C26&gt;$C25,SUMIF($C$25:$C$384,$C25,$E$25:$E$384),"")</f>
        <v/>
      </c>
      <c r="K25" s="2" t="str">
        <f t="shared" ref="K25:K35" si="4">IF($C26&gt;$C25,SUMIF($C$25:$C$384,$C25,$F$25:$F$384),"")</f>
        <v/>
      </c>
      <c r="L25" s="2" t="str">
        <f t="shared" ref="L25:L35" si="5">IF($C26&gt;$C25,SUMIF($C$25:$C$384,$C25,$G$25:$G$384),"")</f>
        <v/>
      </c>
      <c r="M25" s="2" t="str">
        <f t="shared" ref="M25:M35" si="6">IF($C26&gt;$C25,SUMIF($C$25:$C$384,$C25,$H$25:$H$384),"")</f>
        <v/>
      </c>
    </row>
    <row r="26" spans="1:13" x14ac:dyDescent="0.2">
      <c r="A26" s="17">
        <f t="shared" ref="A26:A89" si="7">IF(A25="","",IF((A25+1&gt;$E$16*$E$19),"",A25+1))</f>
        <v>2</v>
      </c>
      <c r="B26" s="20">
        <f>IF(OR($E$15="",$E$16="",$E$16=0,$E$16&gt;12,NOT(ISNUMBER($E$16)),$E$17="",NOT(ISNUMBER($E$17)),A26=""),"",IF($E$15="Første hverdag",DATE(YEAR(EDATE(B25,12/$E$16)),MONTH(EDATE(B25,12/$E$16)),1)+CHOOSE(WEEKDAY(DATE(YEAR(EDATE(B25,12/$E$16)),MONTH(EDATE(B25,12/$E$16)),1)),1,0,0,0,0,0,2),IF($E$15="Sidste hverdag",DATE(YEAR(EDATE(B25,12/$E$16)),MONTH(EDATE(B25,12/$E$16))+1,0)-(MAX(0,WEEKDAY(DATE(YEAR(EDATE(B25,12/$E$16)),MONTH(EDATE(B25,12/$E$16))+1,0),2)-5)))))</f>
        <v>44958</v>
      </c>
      <c r="C26" s="17">
        <f t="shared" ref="C26:C89" si="8">IF(A26="","",CEILING((A26/$E$16)-0.01,1))</f>
        <v>1</v>
      </c>
      <c r="D26" s="2">
        <f>IF(A26="","",D25-F25)</f>
        <v>84151.238720858062</v>
      </c>
      <c r="E26" s="2">
        <f t="shared" si="0"/>
        <v>347.12385972353951</v>
      </c>
      <c r="F26" s="2">
        <f t="shared" si="1"/>
        <v>852.26241941840158</v>
      </c>
      <c r="G26" s="2">
        <f t="shared" ref="G26:G89" si="9">IF(A26="","",E26+F26)</f>
        <v>1199.386279141941</v>
      </c>
      <c r="H26" s="2">
        <f t="shared" si="2"/>
        <v>0</v>
      </c>
      <c r="I26" s="2">
        <f t="shared" ref="I26:I89" si="10">IF(A26="","",IF(A26&lt;=$E$16*$E$19,D26-F26,0))</f>
        <v>83298.976301439659</v>
      </c>
      <c r="J26" s="2" t="str">
        <f t="shared" si="3"/>
        <v/>
      </c>
      <c r="K26" s="2" t="str">
        <f t="shared" si="4"/>
        <v/>
      </c>
      <c r="L26" s="2" t="str">
        <f t="shared" si="5"/>
        <v/>
      </c>
      <c r="M26" s="2" t="str">
        <f t="shared" si="6"/>
        <v/>
      </c>
    </row>
    <row r="27" spans="1:13" x14ac:dyDescent="0.2">
      <c r="A27" s="17">
        <f t="shared" si="7"/>
        <v>3</v>
      </c>
      <c r="B27" s="20">
        <f t="shared" ref="B27:B90" si="11">IF(OR($E$15="",$E$16="",$E$16=0,$E$16&gt;12,NOT(ISNUMBER($E$16)),$E$17="",NOT(ISNUMBER($E$17)),A27=""),"",IF($E$15="Første hverdag",DATE(YEAR(EDATE(B26,12/$E$16)),MONTH(EDATE(B26,12/$E$16)),1)+CHOOSE(WEEKDAY(DATE(YEAR(EDATE(B26,12/$E$16)),MONTH(EDATE(B26,12/$E$16)),1)),1,0,0,0,0,0,2),IF($E$15="Sidste hverdag",DATE(YEAR(EDATE(B26,12/$E$16)),MONTH(EDATE(B26,12/$E$16))+1,0)-(MAX(0,WEEKDAY(DATE(YEAR(EDATE(B26,12/$E$16)),MONTH(EDATE(B26,12/$E$16))+1,0),2)-5)))))</f>
        <v>44986</v>
      </c>
      <c r="C27" s="17">
        <f t="shared" si="8"/>
        <v>1</v>
      </c>
      <c r="D27" s="2">
        <f t="shared" ref="D27:D90" si="12">IF(A27="","",D26-F26)</f>
        <v>83298.976301439659</v>
      </c>
      <c r="E27" s="2">
        <f t="shared" si="0"/>
        <v>343.60827724343858</v>
      </c>
      <c r="F27" s="2">
        <f t="shared" si="1"/>
        <v>855.77800189850245</v>
      </c>
      <c r="G27" s="2">
        <f t="shared" si="9"/>
        <v>1199.386279141941</v>
      </c>
      <c r="H27" s="2">
        <f t="shared" si="2"/>
        <v>0</v>
      </c>
      <c r="I27" s="2">
        <f t="shared" si="10"/>
        <v>82443.198299541153</v>
      </c>
      <c r="J27" s="2" t="str">
        <f t="shared" si="3"/>
        <v/>
      </c>
      <c r="K27" s="2" t="str">
        <f t="shared" si="4"/>
        <v/>
      </c>
      <c r="L27" s="2" t="str">
        <f t="shared" si="5"/>
        <v/>
      </c>
      <c r="M27" s="2" t="str">
        <f t="shared" si="6"/>
        <v/>
      </c>
    </row>
    <row r="28" spans="1:13" x14ac:dyDescent="0.2">
      <c r="A28" s="17">
        <f t="shared" si="7"/>
        <v>4</v>
      </c>
      <c r="B28" s="20">
        <f t="shared" si="11"/>
        <v>45019</v>
      </c>
      <c r="C28" s="17">
        <f t="shared" si="8"/>
        <v>1</v>
      </c>
      <c r="D28" s="2">
        <f t="shared" si="12"/>
        <v>82443.198299541153</v>
      </c>
      <c r="E28" s="2">
        <f t="shared" si="0"/>
        <v>340.07819298560725</v>
      </c>
      <c r="F28" s="2">
        <f t="shared" si="1"/>
        <v>859.30808615633373</v>
      </c>
      <c r="G28" s="2">
        <f t="shared" si="9"/>
        <v>1199.386279141941</v>
      </c>
      <c r="H28" s="2">
        <f t="shared" si="2"/>
        <v>0</v>
      </c>
      <c r="I28" s="2">
        <f t="shared" si="10"/>
        <v>81583.890213384817</v>
      </c>
      <c r="J28" s="2" t="str">
        <f t="shared" si="3"/>
        <v/>
      </c>
      <c r="K28" s="2" t="str">
        <f t="shared" si="4"/>
        <v/>
      </c>
      <c r="L28" s="2" t="str">
        <f t="shared" si="5"/>
        <v/>
      </c>
      <c r="M28" s="2" t="str">
        <f t="shared" si="6"/>
        <v/>
      </c>
    </row>
    <row r="29" spans="1:13" x14ac:dyDescent="0.2">
      <c r="A29" s="17">
        <f t="shared" si="7"/>
        <v>5</v>
      </c>
      <c r="B29" s="20">
        <f t="shared" si="11"/>
        <v>45047</v>
      </c>
      <c r="C29" s="17">
        <f t="shared" si="8"/>
        <v>1</v>
      </c>
      <c r="D29" s="2">
        <f t="shared" si="12"/>
        <v>81583.890213384817</v>
      </c>
      <c r="E29" s="2">
        <f t="shared" si="0"/>
        <v>336.53354713021241</v>
      </c>
      <c r="F29" s="2">
        <f t="shared" si="1"/>
        <v>862.85273201172868</v>
      </c>
      <c r="G29" s="2">
        <f t="shared" si="9"/>
        <v>1199.386279141941</v>
      </c>
      <c r="H29" s="2">
        <f t="shared" si="2"/>
        <v>0</v>
      </c>
      <c r="I29" s="2">
        <f t="shared" si="10"/>
        <v>80721.037481373089</v>
      </c>
      <c r="J29" s="2" t="str">
        <f t="shared" si="3"/>
        <v/>
      </c>
      <c r="K29" s="2" t="str">
        <f t="shared" si="4"/>
        <v/>
      </c>
      <c r="L29" s="2" t="str">
        <f t="shared" si="5"/>
        <v/>
      </c>
      <c r="M29" s="2" t="str">
        <f t="shared" si="6"/>
        <v/>
      </c>
    </row>
    <row r="30" spans="1:13" x14ac:dyDescent="0.2">
      <c r="A30" s="17">
        <f t="shared" si="7"/>
        <v>6</v>
      </c>
      <c r="B30" s="20">
        <f t="shared" si="11"/>
        <v>45078</v>
      </c>
      <c r="C30" s="17">
        <f t="shared" si="8"/>
        <v>1</v>
      </c>
      <c r="D30" s="2">
        <f t="shared" si="12"/>
        <v>80721.037481373089</v>
      </c>
      <c r="E30" s="2">
        <f t="shared" si="0"/>
        <v>332.97427961066404</v>
      </c>
      <c r="F30" s="2">
        <f t="shared" si="1"/>
        <v>866.41199953127693</v>
      </c>
      <c r="G30" s="2">
        <f t="shared" si="9"/>
        <v>1199.386279141941</v>
      </c>
      <c r="H30" s="2">
        <f t="shared" si="2"/>
        <v>0</v>
      </c>
      <c r="I30" s="2">
        <f t="shared" si="10"/>
        <v>79854.625481841809</v>
      </c>
      <c r="J30" s="2" t="str">
        <f t="shared" si="3"/>
        <v/>
      </c>
      <c r="K30" s="2" t="str">
        <f t="shared" si="4"/>
        <v/>
      </c>
      <c r="L30" s="2" t="str">
        <f t="shared" si="5"/>
        <v/>
      </c>
      <c r="M30" s="2" t="str">
        <f t="shared" si="6"/>
        <v/>
      </c>
    </row>
    <row r="31" spans="1:13" x14ac:dyDescent="0.2">
      <c r="A31" s="17">
        <f t="shared" si="7"/>
        <v>7</v>
      </c>
      <c r="B31" s="20">
        <f t="shared" si="11"/>
        <v>45110</v>
      </c>
      <c r="C31" s="17">
        <f t="shared" si="8"/>
        <v>1</v>
      </c>
      <c r="D31" s="2">
        <f t="shared" si="12"/>
        <v>79854.625481841809</v>
      </c>
      <c r="E31" s="2">
        <f t="shared" si="0"/>
        <v>329.40033011259749</v>
      </c>
      <c r="F31" s="2">
        <f t="shared" si="1"/>
        <v>869.9859490293436</v>
      </c>
      <c r="G31" s="2">
        <f t="shared" si="9"/>
        <v>1199.386279141941</v>
      </c>
      <c r="H31" s="2">
        <f t="shared" si="2"/>
        <v>0</v>
      </c>
      <c r="I31" s="2">
        <f t="shared" si="10"/>
        <v>78984.639532812464</v>
      </c>
      <c r="J31" s="2" t="str">
        <f t="shared" si="3"/>
        <v/>
      </c>
      <c r="K31" s="2" t="str">
        <f t="shared" si="4"/>
        <v/>
      </c>
      <c r="L31" s="2" t="str">
        <f t="shared" si="5"/>
        <v/>
      </c>
      <c r="M31" s="2" t="str">
        <f t="shared" si="6"/>
        <v/>
      </c>
    </row>
    <row r="32" spans="1:13" x14ac:dyDescent="0.2">
      <c r="A32" s="17">
        <f t="shared" si="7"/>
        <v>8</v>
      </c>
      <c r="B32" s="20">
        <f t="shared" si="11"/>
        <v>45139</v>
      </c>
      <c r="C32" s="17">
        <f t="shared" si="8"/>
        <v>1</v>
      </c>
      <c r="D32" s="2">
        <f t="shared" si="12"/>
        <v>78984.639532812464</v>
      </c>
      <c r="E32" s="2">
        <f t="shared" si="0"/>
        <v>325.81163807285139</v>
      </c>
      <c r="F32" s="2">
        <f t="shared" si="1"/>
        <v>873.57464106908969</v>
      </c>
      <c r="G32" s="2">
        <f t="shared" si="9"/>
        <v>1199.386279141941</v>
      </c>
      <c r="H32" s="2">
        <f t="shared" si="2"/>
        <v>0</v>
      </c>
      <c r="I32" s="2">
        <f t="shared" si="10"/>
        <v>78111.064891743372</v>
      </c>
      <c r="J32" s="2" t="str">
        <f t="shared" si="3"/>
        <v/>
      </c>
      <c r="K32" s="2" t="str">
        <f t="shared" si="4"/>
        <v/>
      </c>
      <c r="L32" s="2" t="str">
        <f t="shared" si="5"/>
        <v/>
      </c>
      <c r="M32" s="2" t="str">
        <f t="shared" si="6"/>
        <v/>
      </c>
    </row>
    <row r="33" spans="1:13" x14ac:dyDescent="0.2">
      <c r="A33" s="17">
        <f t="shared" si="7"/>
        <v>9</v>
      </c>
      <c r="B33" s="20">
        <f t="shared" si="11"/>
        <v>45170</v>
      </c>
      <c r="C33" s="17">
        <f t="shared" si="8"/>
        <v>1</v>
      </c>
      <c r="D33" s="2">
        <f t="shared" si="12"/>
        <v>78111.064891743372</v>
      </c>
      <c r="E33" s="2">
        <f t="shared" si="0"/>
        <v>322.20814267844145</v>
      </c>
      <c r="F33" s="2">
        <f t="shared" si="1"/>
        <v>877.17813646349964</v>
      </c>
      <c r="G33" s="2">
        <f t="shared" si="9"/>
        <v>1199.386279141941</v>
      </c>
      <c r="H33" s="2">
        <f t="shared" si="2"/>
        <v>0</v>
      </c>
      <c r="I33" s="2">
        <f t="shared" si="10"/>
        <v>77233.886755279877</v>
      </c>
      <c r="J33" s="2" t="str">
        <f t="shared" si="3"/>
        <v/>
      </c>
      <c r="K33" s="2" t="str">
        <f t="shared" si="4"/>
        <v/>
      </c>
      <c r="L33" s="2" t="str">
        <f t="shared" si="5"/>
        <v/>
      </c>
      <c r="M33" s="2" t="str">
        <f t="shared" si="6"/>
        <v/>
      </c>
    </row>
    <row r="34" spans="1:13" x14ac:dyDescent="0.2">
      <c r="A34" s="17">
        <f t="shared" si="7"/>
        <v>10</v>
      </c>
      <c r="B34" s="20">
        <f t="shared" si="11"/>
        <v>45201</v>
      </c>
      <c r="C34" s="17">
        <f t="shared" si="8"/>
        <v>1</v>
      </c>
      <c r="D34" s="2">
        <f t="shared" si="12"/>
        <v>77233.886755279877</v>
      </c>
      <c r="E34" s="2">
        <f t="shared" si="0"/>
        <v>318.58978286552951</v>
      </c>
      <c r="F34" s="2">
        <f t="shared" si="1"/>
        <v>880.79649627641152</v>
      </c>
      <c r="G34" s="2">
        <f t="shared" si="9"/>
        <v>1199.386279141941</v>
      </c>
      <c r="H34" s="2">
        <f t="shared" si="2"/>
        <v>0</v>
      </c>
      <c r="I34" s="2">
        <f t="shared" si="10"/>
        <v>76353.090259003468</v>
      </c>
      <c r="J34" s="2" t="str">
        <f t="shared" si="3"/>
        <v/>
      </c>
      <c r="K34" s="2" t="str">
        <f t="shared" si="4"/>
        <v/>
      </c>
      <c r="L34" s="2" t="str">
        <f t="shared" si="5"/>
        <v/>
      </c>
      <c r="M34" s="2" t="str">
        <f t="shared" si="6"/>
        <v/>
      </c>
    </row>
    <row r="35" spans="1:13" x14ac:dyDescent="0.2">
      <c r="A35" s="17">
        <f t="shared" si="7"/>
        <v>11</v>
      </c>
      <c r="B35" s="20">
        <f t="shared" si="11"/>
        <v>45231</v>
      </c>
      <c r="C35" s="17">
        <f t="shared" si="8"/>
        <v>1</v>
      </c>
      <c r="D35" s="2">
        <f t="shared" si="12"/>
        <v>76353.090259003468</v>
      </c>
      <c r="E35" s="2">
        <f t="shared" si="0"/>
        <v>314.95649731838932</v>
      </c>
      <c r="F35" s="2">
        <f t="shared" si="1"/>
        <v>884.42978182355171</v>
      </c>
      <c r="G35" s="2">
        <f t="shared" si="9"/>
        <v>1199.386279141941</v>
      </c>
      <c r="H35" s="2">
        <f t="shared" si="2"/>
        <v>0</v>
      </c>
      <c r="I35" s="2">
        <f t="shared" si="10"/>
        <v>75468.660477179918</v>
      </c>
      <c r="J35" s="2" t="str">
        <f t="shared" si="3"/>
        <v/>
      </c>
      <c r="K35" s="2" t="str">
        <f t="shared" si="4"/>
        <v/>
      </c>
      <c r="L35" s="2" t="str">
        <f t="shared" si="5"/>
        <v/>
      </c>
      <c r="M35" s="2" t="str">
        <f t="shared" si="6"/>
        <v/>
      </c>
    </row>
    <row r="36" spans="1:13" x14ac:dyDescent="0.2">
      <c r="A36" s="17">
        <f t="shared" si="7"/>
        <v>12</v>
      </c>
      <c r="B36" s="20">
        <f t="shared" si="11"/>
        <v>45261</v>
      </c>
      <c r="C36" s="17">
        <f t="shared" si="8"/>
        <v>1</v>
      </c>
      <c r="D36" s="2">
        <f t="shared" si="12"/>
        <v>75468.660477179918</v>
      </c>
      <c r="E36" s="2">
        <f t="shared" si="0"/>
        <v>311.3082244683672</v>
      </c>
      <c r="F36" s="2">
        <f t="shared" si="1"/>
        <v>888.07805467357389</v>
      </c>
      <c r="G36" s="2">
        <f t="shared" si="9"/>
        <v>1199.386279141941</v>
      </c>
      <c r="H36" s="2">
        <f t="shared" si="2"/>
        <v>0</v>
      </c>
      <c r="I36" s="2">
        <f t="shared" si="10"/>
        <v>74580.582422506341</v>
      </c>
      <c r="J36" s="2">
        <f>IF($C37&gt;$C36,SUMIF($C$25:$C$384,$C36,$E$25:$E$384),"")</f>
        <v>3973.217772209639</v>
      </c>
      <c r="K36" s="2">
        <f>IF($C37&gt;$C36,SUMIF($C$25:$C$384,$C36,$F$25:$F$384),"")</f>
        <v>10419.417577493654</v>
      </c>
      <c r="L36" s="2">
        <f>IF($C37&gt;$C36,SUMIF($C$25:$C$384,$C36,$G$25:$G$384),"")</f>
        <v>14392.635349703296</v>
      </c>
      <c r="M36" s="2">
        <f>IF($C37&gt;$C36,SUMIF($C$25:$C$384,$C36,$H$25:$H$384),"")</f>
        <v>0</v>
      </c>
    </row>
    <row r="37" spans="1:13" x14ac:dyDescent="0.2">
      <c r="A37" s="17">
        <f t="shared" si="7"/>
        <v>13</v>
      </c>
      <c r="B37" s="20">
        <f t="shared" si="11"/>
        <v>45292</v>
      </c>
      <c r="C37" s="17">
        <f t="shared" si="8"/>
        <v>2</v>
      </c>
      <c r="D37" s="2">
        <f t="shared" si="12"/>
        <v>74580.582422506341</v>
      </c>
      <c r="E37" s="2">
        <f t="shared" si="0"/>
        <v>307.64490249283864</v>
      </c>
      <c r="F37" s="2">
        <f t="shared" si="1"/>
        <v>891.74137664910245</v>
      </c>
      <c r="G37" s="2">
        <f t="shared" si="9"/>
        <v>1199.386279141941</v>
      </c>
      <c r="H37" s="2">
        <f t="shared" si="2"/>
        <v>0</v>
      </c>
      <c r="I37" s="2">
        <f t="shared" si="10"/>
        <v>73688.841045857233</v>
      </c>
      <c r="J37" s="2" t="str">
        <f t="shared" ref="J37:J100" si="13">IF($C38&gt;$C37,SUMIF($C$25:$C$384,$C37,$E$25:$E$384),"")</f>
        <v/>
      </c>
      <c r="K37" s="2" t="str">
        <f t="shared" ref="K37:K100" si="14">IF($C38&gt;$C37,SUMIF($C$25:$C$384,$C37,$F$25:$F$384),"")</f>
        <v/>
      </c>
      <c r="L37" s="2" t="str">
        <f t="shared" ref="L37:L100" si="15">IF($C38&gt;$C37,SUMIF($C$25:$C$384,$C37,$G$25:$G$384),"")</f>
        <v/>
      </c>
      <c r="M37" s="2" t="str">
        <f t="shared" ref="M37:M100" si="16">IF($C38&gt;$C37,SUMIF($C$25:$C$384,$C37,$H$25:$H$384),"")</f>
        <v/>
      </c>
    </row>
    <row r="38" spans="1:13" x14ac:dyDescent="0.2">
      <c r="A38" s="17">
        <f t="shared" si="7"/>
        <v>14</v>
      </c>
      <c r="B38" s="20">
        <f t="shared" si="11"/>
        <v>45323</v>
      </c>
      <c r="C38" s="17">
        <f t="shared" si="8"/>
        <v>2</v>
      </c>
      <c r="D38" s="2">
        <f t="shared" si="12"/>
        <v>73688.841045857233</v>
      </c>
      <c r="E38" s="2">
        <f t="shared" si="0"/>
        <v>303.96646931416109</v>
      </c>
      <c r="F38" s="2">
        <f t="shared" si="1"/>
        <v>895.41980982778</v>
      </c>
      <c r="G38" s="2">
        <f t="shared" si="9"/>
        <v>1199.386279141941</v>
      </c>
      <c r="H38" s="2">
        <f t="shared" si="2"/>
        <v>0</v>
      </c>
      <c r="I38" s="2">
        <f t="shared" si="10"/>
        <v>72793.421236029448</v>
      </c>
      <c r="J38" s="2" t="str">
        <f t="shared" si="13"/>
        <v/>
      </c>
      <c r="K38" s="2" t="str">
        <f t="shared" si="14"/>
        <v/>
      </c>
      <c r="L38" s="2" t="str">
        <f t="shared" si="15"/>
        <v/>
      </c>
      <c r="M38" s="2" t="str">
        <f t="shared" si="16"/>
        <v/>
      </c>
    </row>
    <row r="39" spans="1:13" x14ac:dyDescent="0.2">
      <c r="A39" s="17">
        <f t="shared" si="7"/>
        <v>15</v>
      </c>
      <c r="B39" s="20">
        <f t="shared" si="11"/>
        <v>45352</v>
      </c>
      <c r="C39" s="17">
        <f t="shared" si="8"/>
        <v>2</v>
      </c>
      <c r="D39" s="2">
        <f t="shared" si="12"/>
        <v>72793.421236029448</v>
      </c>
      <c r="E39" s="2">
        <f t="shared" si="0"/>
        <v>300.27286259862149</v>
      </c>
      <c r="F39" s="2">
        <f t="shared" si="1"/>
        <v>899.11341654331954</v>
      </c>
      <c r="G39" s="2">
        <f t="shared" si="9"/>
        <v>1199.386279141941</v>
      </c>
      <c r="H39" s="2">
        <f t="shared" si="2"/>
        <v>0</v>
      </c>
      <c r="I39" s="2">
        <f t="shared" si="10"/>
        <v>71894.30781948613</v>
      </c>
      <c r="J39" s="2" t="str">
        <f t="shared" si="13"/>
        <v/>
      </c>
      <c r="K39" s="2" t="str">
        <f t="shared" si="14"/>
        <v/>
      </c>
      <c r="L39" s="2" t="str">
        <f t="shared" si="15"/>
        <v/>
      </c>
      <c r="M39" s="2" t="str">
        <f t="shared" si="16"/>
        <v/>
      </c>
    </row>
    <row r="40" spans="1:13" x14ac:dyDescent="0.2">
      <c r="A40" s="17">
        <f t="shared" si="7"/>
        <v>16</v>
      </c>
      <c r="B40" s="20">
        <f t="shared" si="11"/>
        <v>45383</v>
      </c>
      <c r="C40" s="17">
        <f t="shared" si="8"/>
        <v>2</v>
      </c>
      <c r="D40" s="2">
        <f t="shared" si="12"/>
        <v>71894.30781948613</v>
      </c>
      <c r="E40" s="2">
        <f t="shared" si="0"/>
        <v>296.56401975538029</v>
      </c>
      <c r="F40" s="2">
        <f t="shared" si="1"/>
        <v>902.82225938656075</v>
      </c>
      <c r="G40" s="2">
        <f t="shared" si="9"/>
        <v>1199.386279141941</v>
      </c>
      <c r="H40" s="2">
        <f t="shared" si="2"/>
        <v>0</v>
      </c>
      <c r="I40" s="2">
        <f t="shared" si="10"/>
        <v>70991.485560099565</v>
      </c>
      <c r="J40" s="2" t="str">
        <f t="shared" si="13"/>
        <v/>
      </c>
      <c r="K40" s="2" t="str">
        <f t="shared" si="14"/>
        <v/>
      </c>
      <c r="L40" s="2" t="str">
        <f t="shared" si="15"/>
        <v/>
      </c>
      <c r="M40" s="2" t="str">
        <f t="shared" si="16"/>
        <v/>
      </c>
    </row>
    <row r="41" spans="1:13" x14ac:dyDescent="0.2">
      <c r="A41" s="17">
        <f t="shared" si="7"/>
        <v>17</v>
      </c>
      <c r="B41" s="20">
        <f t="shared" si="11"/>
        <v>45413</v>
      </c>
      <c r="C41" s="17">
        <f t="shared" si="8"/>
        <v>2</v>
      </c>
      <c r="D41" s="2">
        <f t="shared" si="12"/>
        <v>70991.485560099565</v>
      </c>
      <c r="E41" s="2">
        <f t="shared" si="0"/>
        <v>292.8398779354107</v>
      </c>
      <c r="F41" s="2">
        <f t="shared" si="1"/>
        <v>906.54640120653039</v>
      </c>
      <c r="G41" s="2">
        <f t="shared" si="9"/>
        <v>1199.386279141941</v>
      </c>
      <c r="H41" s="2">
        <f t="shared" si="2"/>
        <v>0</v>
      </c>
      <c r="I41" s="2">
        <f t="shared" si="10"/>
        <v>70084.93915889303</v>
      </c>
      <c r="J41" s="2" t="str">
        <f t="shared" si="13"/>
        <v/>
      </c>
      <c r="K41" s="2" t="str">
        <f t="shared" si="14"/>
        <v/>
      </c>
      <c r="L41" s="2" t="str">
        <f t="shared" si="15"/>
        <v/>
      </c>
      <c r="M41" s="2" t="str">
        <f t="shared" si="16"/>
        <v/>
      </c>
    </row>
    <row r="42" spans="1:13" x14ac:dyDescent="0.2">
      <c r="A42" s="17">
        <f t="shared" si="7"/>
        <v>18</v>
      </c>
      <c r="B42" s="20">
        <f t="shared" si="11"/>
        <v>45446</v>
      </c>
      <c r="C42" s="17">
        <f t="shared" si="8"/>
        <v>2</v>
      </c>
      <c r="D42" s="2">
        <f t="shared" si="12"/>
        <v>70084.93915889303</v>
      </c>
      <c r="E42" s="2">
        <f t="shared" si="0"/>
        <v>289.10037403043378</v>
      </c>
      <c r="F42" s="2">
        <f t="shared" si="1"/>
        <v>910.28590511150719</v>
      </c>
      <c r="G42" s="2">
        <f t="shared" si="9"/>
        <v>1199.386279141941</v>
      </c>
      <c r="H42" s="2">
        <f t="shared" si="2"/>
        <v>0</v>
      </c>
      <c r="I42" s="2">
        <f t="shared" si="10"/>
        <v>69174.653253781522</v>
      </c>
      <c r="J42" s="2" t="str">
        <f t="shared" si="13"/>
        <v/>
      </c>
      <c r="K42" s="2" t="str">
        <f t="shared" si="14"/>
        <v/>
      </c>
      <c r="L42" s="2" t="str">
        <f t="shared" si="15"/>
        <v/>
      </c>
      <c r="M42" s="2" t="str">
        <f t="shared" si="16"/>
        <v/>
      </c>
    </row>
    <row r="43" spans="1:13" x14ac:dyDescent="0.2">
      <c r="A43" s="17">
        <f t="shared" si="7"/>
        <v>19</v>
      </c>
      <c r="B43" s="20">
        <f t="shared" si="11"/>
        <v>45474</v>
      </c>
      <c r="C43" s="17">
        <f t="shared" si="8"/>
        <v>2</v>
      </c>
      <c r="D43" s="2">
        <f t="shared" si="12"/>
        <v>69174.653253781522</v>
      </c>
      <c r="E43" s="2">
        <f t="shared" si="0"/>
        <v>285.34544467184878</v>
      </c>
      <c r="F43" s="2">
        <f t="shared" si="1"/>
        <v>914.04083447009225</v>
      </c>
      <c r="G43" s="2">
        <f t="shared" si="9"/>
        <v>1199.386279141941</v>
      </c>
      <c r="H43" s="2">
        <f t="shared" si="2"/>
        <v>0</v>
      </c>
      <c r="I43" s="2">
        <f t="shared" si="10"/>
        <v>68260.612419311423</v>
      </c>
      <c r="J43" s="2" t="str">
        <f t="shared" si="13"/>
        <v/>
      </c>
      <c r="K43" s="2" t="str">
        <f t="shared" si="14"/>
        <v/>
      </c>
      <c r="L43" s="2" t="str">
        <f t="shared" si="15"/>
        <v/>
      </c>
      <c r="M43" s="2" t="str">
        <f t="shared" si="16"/>
        <v/>
      </c>
    </row>
    <row r="44" spans="1:13" x14ac:dyDescent="0.2">
      <c r="A44" s="17">
        <f t="shared" si="7"/>
        <v>20</v>
      </c>
      <c r="B44" s="20">
        <f t="shared" si="11"/>
        <v>45505</v>
      </c>
      <c r="C44" s="17">
        <f t="shared" si="8"/>
        <v>2</v>
      </c>
      <c r="D44" s="2">
        <f t="shared" si="12"/>
        <v>68260.612419311423</v>
      </c>
      <c r="E44" s="2">
        <f t="shared" si="0"/>
        <v>281.57502622965961</v>
      </c>
      <c r="F44" s="2">
        <f t="shared" si="1"/>
        <v>917.81125291228136</v>
      </c>
      <c r="G44" s="2">
        <f t="shared" si="9"/>
        <v>1199.386279141941</v>
      </c>
      <c r="H44" s="2">
        <f t="shared" si="2"/>
        <v>0</v>
      </c>
      <c r="I44" s="2">
        <f t="shared" si="10"/>
        <v>67342.801166399135</v>
      </c>
      <c r="J44" s="2" t="str">
        <f t="shared" si="13"/>
        <v/>
      </c>
      <c r="K44" s="2" t="str">
        <f t="shared" si="14"/>
        <v/>
      </c>
      <c r="L44" s="2" t="str">
        <f t="shared" si="15"/>
        <v/>
      </c>
      <c r="M44" s="2" t="str">
        <f t="shared" si="16"/>
        <v/>
      </c>
    </row>
    <row r="45" spans="1:13" x14ac:dyDescent="0.2">
      <c r="A45" s="17">
        <f t="shared" si="7"/>
        <v>21</v>
      </c>
      <c r="B45" s="20">
        <f t="shared" si="11"/>
        <v>45537</v>
      </c>
      <c r="C45" s="17">
        <f t="shared" si="8"/>
        <v>2</v>
      </c>
      <c r="D45" s="2">
        <f t="shared" si="12"/>
        <v>67342.801166399135</v>
      </c>
      <c r="E45" s="2">
        <f t="shared" si="0"/>
        <v>277.78905481139645</v>
      </c>
      <c r="F45" s="2">
        <f t="shared" si="1"/>
        <v>921.59722433054458</v>
      </c>
      <c r="G45" s="2">
        <f t="shared" si="9"/>
        <v>1199.386279141941</v>
      </c>
      <c r="H45" s="2">
        <f t="shared" si="2"/>
        <v>0</v>
      </c>
      <c r="I45" s="2">
        <f t="shared" si="10"/>
        <v>66421.203942068591</v>
      </c>
      <c r="J45" s="2" t="str">
        <f t="shared" si="13"/>
        <v/>
      </c>
      <c r="K45" s="2" t="str">
        <f t="shared" si="14"/>
        <v/>
      </c>
      <c r="L45" s="2" t="str">
        <f t="shared" si="15"/>
        <v/>
      </c>
      <c r="M45" s="2" t="str">
        <f t="shared" si="16"/>
        <v/>
      </c>
    </row>
    <row r="46" spans="1:13" x14ac:dyDescent="0.2">
      <c r="A46" s="17">
        <f t="shared" si="7"/>
        <v>22</v>
      </c>
      <c r="B46" s="20">
        <f t="shared" si="11"/>
        <v>45566</v>
      </c>
      <c r="C46" s="17">
        <f t="shared" si="8"/>
        <v>2</v>
      </c>
      <c r="D46" s="2">
        <f t="shared" si="12"/>
        <v>66421.203942068591</v>
      </c>
      <c r="E46" s="2">
        <f t="shared" si="0"/>
        <v>273.98746626103292</v>
      </c>
      <c r="F46" s="2">
        <f t="shared" si="1"/>
        <v>925.39881288090805</v>
      </c>
      <c r="G46" s="2">
        <f t="shared" si="9"/>
        <v>1199.386279141941</v>
      </c>
      <c r="H46" s="2">
        <f t="shared" si="2"/>
        <v>0</v>
      </c>
      <c r="I46" s="2">
        <f t="shared" si="10"/>
        <v>65495.805129187684</v>
      </c>
      <c r="J46" s="2" t="str">
        <f t="shared" si="13"/>
        <v/>
      </c>
      <c r="K46" s="2" t="str">
        <f t="shared" si="14"/>
        <v/>
      </c>
      <c r="L46" s="2" t="str">
        <f t="shared" si="15"/>
        <v/>
      </c>
      <c r="M46" s="2" t="str">
        <f t="shared" si="16"/>
        <v/>
      </c>
    </row>
    <row r="47" spans="1:13" x14ac:dyDescent="0.2">
      <c r="A47" s="17">
        <f t="shared" si="7"/>
        <v>23</v>
      </c>
      <c r="B47" s="20">
        <f t="shared" si="11"/>
        <v>45597</v>
      </c>
      <c r="C47" s="17">
        <f t="shared" si="8"/>
        <v>2</v>
      </c>
      <c r="D47" s="2">
        <f t="shared" si="12"/>
        <v>65495.805129187684</v>
      </c>
      <c r="E47" s="2">
        <f t="shared" si="0"/>
        <v>270.17019615789917</v>
      </c>
      <c r="F47" s="2">
        <f t="shared" si="1"/>
        <v>929.2160829840418</v>
      </c>
      <c r="G47" s="2">
        <f t="shared" si="9"/>
        <v>1199.386279141941</v>
      </c>
      <c r="H47" s="2">
        <f t="shared" si="2"/>
        <v>0</v>
      </c>
      <c r="I47" s="2">
        <f t="shared" si="10"/>
        <v>64566.58904620364</v>
      </c>
      <c r="J47" s="2" t="str">
        <f t="shared" si="13"/>
        <v/>
      </c>
      <c r="K47" s="2" t="str">
        <f t="shared" si="14"/>
        <v/>
      </c>
      <c r="L47" s="2" t="str">
        <f t="shared" si="15"/>
        <v/>
      </c>
      <c r="M47" s="2" t="str">
        <f t="shared" si="16"/>
        <v/>
      </c>
    </row>
    <row r="48" spans="1:13" x14ac:dyDescent="0.2">
      <c r="A48" s="17">
        <f t="shared" si="7"/>
        <v>24</v>
      </c>
      <c r="B48" s="20">
        <f t="shared" si="11"/>
        <v>45628</v>
      </c>
      <c r="C48" s="17">
        <f t="shared" si="8"/>
        <v>2</v>
      </c>
      <c r="D48" s="2">
        <f t="shared" si="12"/>
        <v>64566.58904620364</v>
      </c>
      <c r="E48" s="2">
        <f t="shared" si="0"/>
        <v>266.33717981559005</v>
      </c>
      <c r="F48" s="2">
        <f t="shared" si="1"/>
        <v>933.04909932635098</v>
      </c>
      <c r="G48" s="2">
        <f t="shared" si="9"/>
        <v>1199.386279141941</v>
      </c>
      <c r="H48" s="2">
        <f t="shared" si="2"/>
        <v>0</v>
      </c>
      <c r="I48" s="2">
        <f t="shared" si="10"/>
        <v>63633.539946877288</v>
      </c>
      <c r="J48" s="2">
        <f t="shared" si="13"/>
        <v>3445.5928740742725</v>
      </c>
      <c r="K48" s="2">
        <f t="shared" si="14"/>
        <v>10947.042475629018</v>
      </c>
      <c r="L48" s="2">
        <f t="shared" si="15"/>
        <v>14392.635349703296</v>
      </c>
      <c r="M48" s="2">
        <f t="shared" si="16"/>
        <v>0</v>
      </c>
    </row>
    <row r="49" spans="1:13" x14ac:dyDescent="0.2">
      <c r="A49" s="17">
        <f t="shared" si="7"/>
        <v>25</v>
      </c>
      <c r="B49" s="20">
        <f t="shared" si="11"/>
        <v>45658</v>
      </c>
      <c r="C49" s="17">
        <f t="shared" si="8"/>
        <v>3</v>
      </c>
      <c r="D49" s="2">
        <f t="shared" si="12"/>
        <v>63633.539946877288</v>
      </c>
      <c r="E49" s="2">
        <f t="shared" si="0"/>
        <v>262.48835228086881</v>
      </c>
      <c r="F49" s="2">
        <f t="shared" si="1"/>
        <v>936.89792686107216</v>
      </c>
      <c r="G49" s="2">
        <f t="shared" si="9"/>
        <v>1199.386279141941</v>
      </c>
      <c r="H49" s="2">
        <f t="shared" si="2"/>
        <v>0</v>
      </c>
      <c r="I49" s="2">
        <f t="shared" si="10"/>
        <v>62696.642020016217</v>
      </c>
      <c r="J49" s="2" t="str">
        <f t="shared" si="13"/>
        <v/>
      </c>
      <c r="K49" s="2" t="str">
        <f t="shared" si="14"/>
        <v/>
      </c>
      <c r="L49" s="2" t="str">
        <f t="shared" si="15"/>
        <v/>
      </c>
      <c r="M49" s="2" t="str">
        <f t="shared" si="16"/>
        <v/>
      </c>
    </row>
    <row r="50" spans="1:13" x14ac:dyDescent="0.2">
      <c r="A50" s="17">
        <f t="shared" si="7"/>
        <v>26</v>
      </c>
      <c r="B50" s="20">
        <f t="shared" si="11"/>
        <v>45691</v>
      </c>
      <c r="C50" s="17">
        <f t="shared" si="8"/>
        <v>3</v>
      </c>
      <c r="D50" s="2">
        <f t="shared" si="12"/>
        <v>62696.642020016217</v>
      </c>
      <c r="E50" s="2">
        <f t="shared" si="0"/>
        <v>258.62364833256692</v>
      </c>
      <c r="F50" s="2">
        <f t="shared" si="1"/>
        <v>940.76263080937406</v>
      </c>
      <c r="G50" s="2">
        <f t="shared" si="9"/>
        <v>1199.386279141941</v>
      </c>
      <c r="H50" s="2">
        <f t="shared" si="2"/>
        <v>0</v>
      </c>
      <c r="I50" s="2">
        <f t="shared" si="10"/>
        <v>61755.879389206842</v>
      </c>
      <c r="J50" s="2" t="str">
        <f t="shared" si="13"/>
        <v/>
      </c>
      <c r="K50" s="2" t="str">
        <f t="shared" si="14"/>
        <v/>
      </c>
      <c r="L50" s="2" t="str">
        <f t="shared" si="15"/>
        <v/>
      </c>
      <c r="M50" s="2" t="str">
        <f t="shared" si="16"/>
        <v/>
      </c>
    </row>
    <row r="51" spans="1:13" x14ac:dyDescent="0.2">
      <c r="A51" s="17">
        <f t="shared" si="7"/>
        <v>27</v>
      </c>
      <c r="B51" s="20">
        <f t="shared" si="11"/>
        <v>45719</v>
      </c>
      <c r="C51" s="17">
        <f t="shared" si="8"/>
        <v>3</v>
      </c>
      <c r="D51" s="2">
        <f t="shared" si="12"/>
        <v>61755.879389206842</v>
      </c>
      <c r="E51" s="2">
        <f t="shared" si="0"/>
        <v>254.74300248047825</v>
      </c>
      <c r="F51" s="2">
        <f t="shared" si="1"/>
        <v>944.64327666146278</v>
      </c>
      <c r="G51" s="2">
        <f t="shared" si="9"/>
        <v>1199.386279141941</v>
      </c>
      <c r="H51" s="2">
        <f t="shared" si="2"/>
        <v>0</v>
      </c>
      <c r="I51" s="2">
        <f t="shared" si="10"/>
        <v>60811.236112545383</v>
      </c>
      <c r="J51" s="2" t="str">
        <f t="shared" si="13"/>
        <v/>
      </c>
      <c r="K51" s="2" t="str">
        <f t="shared" si="14"/>
        <v/>
      </c>
      <c r="L51" s="2" t="str">
        <f t="shared" si="15"/>
        <v/>
      </c>
      <c r="M51" s="2" t="str">
        <f t="shared" si="16"/>
        <v/>
      </c>
    </row>
    <row r="52" spans="1:13" x14ac:dyDescent="0.2">
      <c r="A52" s="17">
        <f t="shared" si="7"/>
        <v>28</v>
      </c>
      <c r="B52" s="20">
        <f t="shared" si="11"/>
        <v>45748</v>
      </c>
      <c r="C52" s="17">
        <f t="shared" si="8"/>
        <v>3</v>
      </c>
      <c r="D52" s="2">
        <f t="shared" si="12"/>
        <v>60811.236112545383</v>
      </c>
      <c r="E52" s="2">
        <f t="shared" si="0"/>
        <v>250.84634896424973</v>
      </c>
      <c r="F52" s="2">
        <f t="shared" si="1"/>
        <v>948.5399301776913</v>
      </c>
      <c r="G52" s="2">
        <f t="shared" si="9"/>
        <v>1199.386279141941</v>
      </c>
      <c r="H52" s="2">
        <f t="shared" si="2"/>
        <v>0</v>
      </c>
      <c r="I52" s="2">
        <f t="shared" si="10"/>
        <v>59862.69618236769</v>
      </c>
      <c r="J52" s="2" t="str">
        <f t="shared" si="13"/>
        <v/>
      </c>
      <c r="K52" s="2" t="str">
        <f t="shared" si="14"/>
        <v/>
      </c>
      <c r="L52" s="2" t="str">
        <f t="shared" si="15"/>
        <v/>
      </c>
      <c r="M52" s="2" t="str">
        <f t="shared" si="16"/>
        <v/>
      </c>
    </row>
    <row r="53" spans="1:13" x14ac:dyDescent="0.2">
      <c r="A53" s="17">
        <f t="shared" si="7"/>
        <v>29</v>
      </c>
      <c r="B53" s="20">
        <f t="shared" si="11"/>
        <v>45778</v>
      </c>
      <c r="C53" s="17">
        <f t="shared" si="8"/>
        <v>3</v>
      </c>
      <c r="D53" s="2">
        <f t="shared" si="12"/>
        <v>59862.69618236769</v>
      </c>
      <c r="E53" s="2">
        <f t="shared" si="0"/>
        <v>246.93362175226673</v>
      </c>
      <c r="F53" s="2">
        <f t="shared" si="1"/>
        <v>952.4526573896743</v>
      </c>
      <c r="G53" s="2">
        <f t="shared" si="9"/>
        <v>1199.386279141941</v>
      </c>
      <c r="H53" s="2">
        <f t="shared" si="2"/>
        <v>0</v>
      </c>
      <c r="I53" s="2">
        <f t="shared" si="10"/>
        <v>58910.243524978017</v>
      </c>
      <c r="J53" s="2" t="str">
        <f t="shared" si="13"/>
        <v/>
      </c>
      <c r="K53" s="2" t="str">
        <f t="shared" si="14"/>
        <v/>
      </c>
      <c r="L53" s="2" t="str">
        <f t="shared" si="15"/>
        <v/>
      </c>
      <c r="M53" s="2" t="str">
        <f t="shared" si="16"/>
        <v/>
      </c>
    </row>
    <row r="54" spans="1:13" x14ac:dyDescent="0.2">
      <c r="A54" s="17">
        <f t="shared" si="7"/>
        <v>30</v>
      </c>
      <c r="B54" s="20">
        <f t="shared" si="11"/>
        <v>45810</v>
      </c>
      <c r="C54" s="17">
        <f t="shared" si="8"/>
        <v>3</v>
      </c>
      <c r="D54" s="2">
        <f t="shared" si="12"/>
        <v>58910.243524978017</v>
      </c>
      <c r="E54" s="2">
        <f t="shared" si="0"/>
        <v>243.00475454053435</v>
      </c>
      <c r="F54" s="2">
        <f t="shared" si="1"/>
        <v>956.38152460140668</v>
      </c>
      <c r="G54" s="2">
        <f t="shared" si="9"/>
        <v>1199.386279141941</v>
      </c>
      <c r="H54" s="2">
        <f t="shared" si="2"/>
        <v>0</v>
      </c>
      <c r="I54" s="2">
        <f t="shared" si="10"/>
        <v>57953.862000376612</v>
      </c>
      <c r="J54" s="2" t="str">
        <f t="shared" si="13"/>
        <v/>
      </c>
      <c r="K54" s="2" t="str">
        <f t="shared" si="14"/>
        <v/>
      </c>
      <c r="L54" s="2" t="str">
        <f t="shared" si="15"/>
        <v/>
      </c>
      <c r="M54" s="2" t="str">
        <f t="shared" si="16"/>
        <v/>
      </c>
    </row>
    <row r="55" spans="1:13" x14ac:dyDescent="0.2">
      <c r="A55" s="17">
        <f t="shared" si="7"/>
        <v>31</v>
      </c>
      <c r="B55" s="20">
        <f t="shared" si="11"/>
        <v>45839</v>
      </c>
      <c r="C55" s="17">
        <f t="shared" si="8"/>
        <v>3</v>
      </c>
      <c r="D55" s="2">
        <f t="shared" si="12"/>
        <v>57953.862000376612</v>
      </c>
      <c r="E55" s="2">
        <f t="shared" si="0"/>
        <v>239.05968075155354</v>
      </c>
      <c r="F55" s="2">
        <f t="shared" si="1"/>
        <v>960.32659839038752</v>
      </c>
      <c r="G55" s="2">
        <f t="shared" si="9"/>
        <v>1199.386279141941</v>
      </c>
      <c r="H55" s="2">
        <f t="shared" si="2"/>
        <v>0</v>
      </c>
      <c r="I55" s="2">
        <f t="shared" si="10"/>
        <v>56993.535401986228</v>
      </c>
      <c r="J55" s="2" t="str">
        <f t="shared" si="13"/>
        <v/>
      </c>
      <c r="K55" s="2" t="str">
        <f t="shared" si="14"/>
        <v/>
      </c>
      <c r="L55" s="2" t="str">
        <f t="shared" si="15"/>
        <v/>
      </c>
      <c r="M55" s="2" t="str">
        <f t="shared" si="16"/>
        <v/>
      </c>
    </row>
    <row r="56" spans="1:13" x14ac:dyDescent="0.2">
      <c r="A56" s="17">
        <f t="shared" si="7"/>
        <v>32</v>
      </c>
      <c r="B56" s="20">
        <f t="shared" si="11"/>
        <v>45870</v>
      </c>
      <c r="C56" s="17">
        <f t="shared" si="8"/>
        <v>3</v>
      </c>
      <c r="D56" s="2">
        <f t="shared" si="12"/>
        <v>56993.535401986228</v>
      </c>
      <c r="E56" s="2">
        <f t="shared" si="0"/>
        <v>235.0983335331932</v>
      </c>
      <c r="F56" s="2">
        <f t="shared" si="1"/>
        <v>964.2879456087478</v>
      </c>
      <c r="G56" s="2">
        <f t="shared" si="9"/>
        <v>1199.386279141941</v>
      </c>
      <c r="H56" s="2">
        <f t="shared" si="2"/>
        <v>0</v>
      </c>
      <c r="I56" s="2">
        <f t="shared" si="10"/>
        <v>56029.247456377481</v>
      </c>
      <c r="J56" s="2" t="str">
        <f t="shared" si="13"/>
        <v/>
      </c>
      <c r="K56" s="2" t="str">
        <f t="shared" si="14"/>
        <v/>
      </c>
      <c r="L56" s="2" t="str">
        <f t="shared" si="15"/>
        <v/>
      </c>
      <c r="M56" s="2" t="str">
        <f t="shared" si="16"/>
        <v/>
      </c>
    </row>
    <row r="57" spans="1:13" x14ac:dyDescent="0.2">
      <c r="A57" s="17">
        <f t="shared" si="7"/>
        <v>33</v>
      </c>
      <c r="B57" s="20">
        <f t="shared" si="11"/>
        <v>45901</v>
      </c>
      <c r="C57" s="17">
        <f t="shared" si="8"/>
        <v>3</v>
      </c>
      <c r="D57" s="2">
        <f t="shared" si="12"/>
        <v>56029.247456377481</v>
      </c>
      <c r="E57" s="2">
        <f t="shared" si="0"/>
        <v>231.12064575755713</v>
      </c>
      <c r="F57" s="2">
        <f t="shared" si="1"/>
        <v>968.26563338438393</v>
      </c>
      <c r="G57" s="2">
        <f t="shared" si="9"/>
        <v>1199.386279141941</v>
      </c>
      <c r="H57" s="2">
        <f t="shared" ref="H57:H88" si="17">IF(A57="","",$E$10)</f>
        <v>0</v>
      </c>
      <c r="I57" s="2">
        <f t="shared" si="10"/>
        <v>55060.981822993097</v>
      </c>
      <c r="J57" s="2" t="str">
        <f t="shared" si="13"/>
        <v/>
      </c>
      <c r="K57" s="2" t="str">
        <f t="shared" si="14"/>
        <v/>
      </c>
      <c r="L57" s="2" t="str">
        <f t="shared" si="15"/>
        <v/>
      </c>
      <c r="M57" s="2" t="str">
        <f t="shared" si="16"/>
        <v/>
      </c>
    </row>
    <row r="58" spans="1:13" x14ac:dyDescent="0.2">
      <c r="A58" s="17">
        <f t="shared" si="7"/>
        <v>34</v>
      </c>
      <c r="B58" s="20">
        <f t="shared" si="11"/>
        <v>45931</v>
      </c>
      <c r="C58" s="17">
        <f t="shared" si="8"/>
        <v>3</v>
      </c>
      <c r="D58" s="2">
        <f t="shared" si="12"/>
        <v>55060.981822993097</v>
      </c>
      <c r="E58" s="2">
        <f t="shared" si="0"/>
        <v>227.12655001984652</v>
      </c>
      <c r="F58" s="2">
        <f t="shared" si="1"/>
        <v>972.25972912209454</v>
      </c>
      <c r="G58" s="2">
        <f t="shared" si="9"/>
        <v>1199.386279141941</v>
      </c>
      <c r="H58" s="2">
        <f t="shared" si="17"/>
        <v>0</v>
      </c>
      <c r="I58" s="2">
        <f t="shared" si="10"/>
        <v>54088.722093871002</v>
      </c>
      <c r="J58" s="2" t="str">
        <f t="shared" si="13"/>
        <v/>
      </c>
      <c r="K58" s="2" t="str">
        <f t="shared" si="14"/>
        <v/>
      </c>
      <c r="L58" s="2" t="str">
        <f t="shared" si="15"/>
        <v/>
      </c>
      <c r="M58" s="2" t="str">
        <f t="shared" si="16"/>
        <v/>
      </c>
    </row>
    <row r="59" spans="1:13" x14ac:dyDescent="0.2">
      <c r="A59" s="17">
        <f t="shared" si="7"/>
        <v>35</v>
      </c>
      <c r="B59" s="20">
        <f t="shared" si="11"/>
        <v>45964</v>
      </c>
      <c r="C59" s="17">
        <f t="shared" si="8"/>
        <v>3</v>
      </c>
      <c r="D59" s="2">
        <f t="shared" si="12"/>
        <v>54088.722093871002</v>
      </c>
      <c r="E59" s="2">
        <f t="shared" si="0"/>
        <v>223.11597863721786</v>
      </c>
      <c r="F59" s="2">
        <f t="shared" si="1"/>
        <v>976.2703005047232</v>
      </c>
      <c r="G59" s="2">
        <f t="shared" si="9"/>
        <v>1199.386279141941</v>
      </c>
      <c r="H59" s="2">
        <f t="shared" si="17"/>
        <v>0</v>
      </c>
      <c r="I59" s="2">
        <f t="shared" si="10"/>
        <v>53112.451793366279</v>
      </c>
      <c r="J59" s="2" t="str">
        <f t="shared" si="13"/>
        <v/>
      </c>
      <c r="K59" s="2" t="str">
        <f t="shared" si="14"/>
        <v/>
      </c>
      <c r="L59" s="2" t="str">
        <f t="shared" si="15"/>
        <v/>
      </c>
      <c r="M59" s="2" t="str">
        <f t="shared" si="16"/>
        <v/>
      </c>
    </row>
    <row r="60" spans="1:13" x14ac:dyDescent="0.2">
      <c r="A60" s="17">
        <f t="shared" si="7"/>
        <v>36</v>
      </c>
      <c r="B60" s="20">
        <f t="shared" si="11"/>
        <v>45992</v>
      </c>
      <c r="C60" s="17">
        <f t="shared" si="8"/>
        <v>3</v>
      </c>
      <c r="D60" s="2">
        <f t="shared" si="12"/>
        <v>53112.451793366279</v>
      </c>
      <c r="E60" s="2">
        <f t="shared" si="0"/>
        <v>219.08886364763592</v>
      </c>
      <c r="F60" s="2">
        <f t="shared" si="1"/>
        <v>980.29741549430514</v>
      </c>
      <c r="G60" s="2">
        <f t="shared" si="9"/>
        <v>1199.386279141941</v>
      </c>
      <c r="H60" s="2">
        <f t="shared" si="17"/>
        <v>0</v>
      </c>
      <c r="I60" s="2">
        <f t="shared" si="10"/>
        <v>52132.154377871972</v>
      </c>
      <c r="J60" s="2">
        <f t="shared" si="13"/>
        <v>2891.2497806979691</v>
      </c>
      <c r="K60" s="2">
        <f t="shared" si="14"/>
        <v>11501.385569005322</v>
      </c>
      <c r="L60" s="2">
        <f t="shared" si="15"/>
        <v>14392.635349703296</v>
      </c>
      <c r="M60" s="2">
        <f t="shared" si="16"/>
        <v>0</v>
      </c>
    </row>
    <row r="61" spans="1:13" x14ac:dyDescent="0.2">
      <c r="A61" s="17">
        <f t="shared" si="7"/>
        <v>37</v>
      </c>
      <c r="B61" s="20">
        <f t="shared" si="11"/>
        <v>46023</v>
      </c>
      <c r="C61" s="17">
        <f t="shared" si="8"/>
        <v>4</v>
      </c>
      <c r="D61" s="2">
        <f t="shared" si="12"/>
        <v>52132.154377871972</v>
      </c>
      <c r="E61" s="2">
        <f t="shared" si="0"/>
        <v>215.04513680872188</v>
      </c>
      <c r="F61" s="2">
        <f t="shared" si="1"/>
        <v>984.34114233321918</v>
      </c>
      <c r="G61" s="2">
        <f t="shared" si="9"/>
        <v>1199.386279141941</v>
      </c>
      <c r="H61" s="2">
        <f t="shared" si="17"/>
        <v>0</v>
      </c>
      <c r="I61" s="2">
        <f t="shared" si="10"/>
        <v>51147.81323553875</v>
      </c>
      <c r="J61" s="2" t="str">
        <f t="shared" si="13"/>
        <v/>
      </c>
      <c r="K61" s="2" t="str">
        <f t="shared" si="14"/>
        <v/>
      </c>
      <c r="L61" s="2" t="str">
        <f t="shared" si="15"/>
        <v/>
      </c>
      <c r="M61" s="2" t="str">
        <f t="shared" si="16"/>
        <v/>
      </c>
    </row>
    <row r="62" spans="1:13" x14ac:dyDescent="0.2">
      <c r="A62" s="17">
        <f t="shared" si="7"/>
        <v>38</v>
      </c>
      <c r="B62" s="20">
        <f t="shared" si="11"/>
        <v>46055</v>
      </c>
      <c r="C62" s="17">
        <f t="shared" si="8"/>
        <v>4</v>
      </c>
      <c r="D62" s="2">
        <f t="shared" si="12"/>
        <v>51147.81323553875</v>
      </c>
      <c r="E62" s="2">
        <f t="shared" si="0"/>
        <v>210.98472959659736</v>
      </c>
      <c r="F62" s="2">
        <f t="shared" si="1"/>
        <v>988.40154954534364</v>
      </c>
      <c r="G62" s="2">
        <f t="shared" si="9"/>
        <v>1199.386279141941</v>
      </c>
      <c r="H62" s="2">
        <f t="shared" si="17"/>
        <v>0</v>
      </c>
      <c r="I62" s="2">
        <f t="shared" si="10"/>
        <v>50159.411685993407</v>
      </c>
      <c r="J62" s="2" t="str">
        <f t="shared" si="13"/>
        <v/>
      </c>
      <c r="K62" s="2" t="str">
        <f t="shared" si="14"/>
        <v/>
      </c>
      <c r="L62" s="2" t="str">
        <f t="shared" si="15"/>
        <v/>
      </c>
      <c r="M62" s="2" t="str">
        <f t="shared" si="16"/>
        <v/>
      </c>
    </row>
    <row r="63" spans="1:13" x14ac:dyDescent="0.2">
      <c r="A63" s="17">
        <f t="shared" si="7"/>
        <v>39</v>
      </c>
      <c r="B63" s="20">
        <f t="shared" si="11"/>
        <v>46083</v>
      </c>
      <c r="C63" s="17">
        <f t="shared" si="8"/>
        <v>4</v>
      </c>
      <c r="D63" s="2">
        <f t="shared" si="12"/>
        <v>50159.411685993407</v>
      </c>
      <c r="E63" s="2">
        <f t="shared" si="0"/>
        <v>206.90757320472281</v>
      </c>
      <c r="F63" s="2">
        <f t="shared" si="1"/>
        <v>992.47870593721825</v>
      </c>
      <c r="G63" s="2">
        <f t="shared" si="9"/>
        <v>1199.386279141941</v>
      </c>
      <c r="H63" s="2">
        <f t="shared" si="17"/>
        <v>0</v>
      </c>
      <c r="I63" s="2">
        <f t="shared" si="10"/>
        <v>49166.93298005619</v>
      </c>
      <c r="J63" s="2" t="str">
        <f t="shared" si="13"/>
        <v/>
      </c>
      <c r="K63" s="2" t="str">
        <f t="shared" si="14"/>
        <v/>
      </c>
      <c r="L63" s="2" t="str">
        <f t="shared" si="15"/>
        <v/>
      </c>
      <c r="M63" s="2" t="str">
        <f t="shared" si="16"/>
        <v/>
      </c>
    </row>
    <row r="64" spans="1:13" x14ac:dyDescent="0.2">
      <c r="A64" s="17">
        <f t="shared" si="7"/>
        <v>40</v>
      </c>
      <c r="B64" s="20">
        <f t="shared" si="11"/>
        <v>46113</v>
      </c>
      <c r="C64" s="17">
        <f t="shared" si="8"/>
        <v>4</v>
      </c>
      <c r="D64" s="2">
        <f t="shared" si="12"/>
        <v>49166.93298005619</v>
      </c>
      <c r="E64" s="2">
        <f t="shared" si="0"/>
        <v>202.8135985427318</v>
      </c>
      <c r="F64" s="2">
        <f t="shared" si="1"/>
        <v>996.57268059920921</v>
      </c>
      <c r="G64" s="2">
        <f t="shared" si="9"/>
        <v>1199.386279141941</v>
      </c>
      <c r="H64" s="2">
        <f t="shared" si="17"/>
        <v>0</v>
      </c>
      <c r="I64" s="2">
        <f t="shared" si="10"/>
        <v>48170.360299456981</v>
      </c>
      <c r="J64" s="2" t="str">
        <f t="shared" si="13"/>
        <v/>
      </c>
      <c r="K64" s="2" t="str">
        <f t="shared" si="14"/>
        <v/>
      </c>
      <c r="L64" s="2" t="str">
        <f t="shared" si="15"/>
        <v/>
      </c>
      <c r="M64" s="2" t="str">
        <f t="shared" si="16"/>
        <v/>
      </c>
    </row>
    <row r="65" spans="1:13" x14ac:dyDescent="0.2">
      <c r="A65" s="17">
        <f t="shared" si="7"/>
        <v>41</v>
      </c>
      <c r="B65" s="20">
        <f t="shared" si="11"/>
        <v>46143</v>
      </c>
      <c r="C65" s="17">
        <f t="shared" si="8"/>
        <v>4</v>
      </c>
      <c r="D65" s="2">
        <f t="shared" si="12"/>
        <v>48170.360299456981</v>
      </c>
      <c r="E65" s="2">
        <f t="shared" si="0"/>
        <v>198.70273623526006</v>
      </c>
      <c r="F65" s="2">
        <f t="shared" si="1"/>
        <v>1000.6835429066809</v>
      </c>
      <c r="G65" s="2">
        <f t="shared" si="9"/>
        <v>1199.386279141941</v>
      </c>
      <c r="H65" s="2">
        <f t="shared" si="17"/>
        <v>0</v>
      </c>
      <c r="I65" s="2">
        <f t="shared" si="10"/>
        <v>47169.676756550303</v>
      </c>
      <c r="J65" s="2" t="str">
        <f t="shared" si="13"/>
        <v/>
      </c>
      <c r="K65" s="2" t="str">
        <f t="shared" si="14"/>
        <v/>
      </c>
      <c r="L65" s="2" t="str">
        <f t="shared" si="15"/>
        <v/>
      </c>
      <c r="M65" s="2" t="str">
        <f t="shared" si="16"/>
        <v/>
      </c>
    </row>
    <row r="66" spans="1:13" x14ac:dyDescent="0.2">
      <c r="A66" s="17">
        <f t="shared" si="7"/>
        <v>42</v>
      </c>
      <c r="B66" s="20">
        <f t="shared" si="11"/>
        <v>46174</v>
      </c>
      <c r="C66" s="17">
        <f t="shared" si="8"/>
        <v>4</v>
      </c>
      <c r="D66" s="2">
        <f t="shared" si="12"/>
        <v>47169.676756550303</v>
      </c>
      <c r="E66" s="2">
        <f t="shared" si="0"/>
        <v>194.57491662076998</v>
      </c>
      <c r="F66" s="2">
        <f t="shared" si="1"/>
        <v>1004.8113625211711</v>
      </c>
      <c r="G66" s="2">
        <f t="shared" si="9"/>
        <v>1199.386279141941</v>
      </c>
      <c r="H66" s="2">
        <f t="shared" si="17"/>
        <v>0</v>
      </c>
      <c r="I66" s="2">
        <f t="shared" si="10"/>
        <v>46164.865394029133</v>
      </c>
      <c r="J66" s="2" t="str">
        <f t="shared" si="13"/>
        <v/>
      </c>
      <c r="K66" s="2" t="str">
        <f t="shared" si="14"/>
        <v/>
      </c>
      <c r="L66" s="2" t="str">
        <f t="shared" si="15"/>
        <v/>
      </c>
      <c r="M66" s="2" t="str">
        <f t="shared" si="16"/>
        <v/>
      </c>
    </row>
    <row r="67" spans="1:13" x14ac:dyDescent="0.2">
      <c r="A67" s="17">
        <f t="shared" si="7"/>
        <v>43</v>
      </c>
      <c r="B67" s="20">
        <f t="shared" si="11"/>
        <v>46204</v>
      </c>
      <c r="C67" s="17">
        <f t="shared" si="8"/>
        <v>4</v>
      </c>
      <c r="D67" s="2">
        <f t="shared" si="12"/>
        <v>46164.865394029133</v>
      </c>
      <c r="E67" s="2">
        <f t="shared" si="0"/>
        <v>190.43006975037019</v>
      </c>
      <c r="F67" s="2">
        <f t="shared" si="1"/>
        <v>1008.9562093915708</v>
      </c>
      <c r="G67" s="2">
        <f t="shared" si="9"/>
        <v>1199.386279141941</v>
      </c>
      <c r="H67" s="2">
        <f t="shared" si="17"/>
        <v>0</v>
      </c>
      <c r="I67" s="2">
        <f t="shared" si="10"/>
        <v>45155.90918463756</v>
      </c>
      <c r="J67" s="2" t="str">
        <f t="shared" si="13"/>
        <v/>
      </c>
      <c r="K67" s="2" t="str">
        <f t="shared" si="14"/>
        <v/>
      </c>
      <c r="L67" s="2" t="str">
        <f t="shared" si="15"/>
        <v/>
      </c>
      <c r="M67" s="2" t="str">
        <f t="shared" si="16"/>
        <v/>
      </c>
    </row>
    <row r="68" spans="1:13" x14ac:dyDescent="0.2">
      <c r="A68" s="17">
        <f t="shared" si="7"/>
        <v>44</v>
      </c>
      <c r="B68" s="20">
        <f t="shared" si="11"/>
        <v>46237</v>
      </c>
      <c r="C68" s="17">
        <f t="shared" si="8"/>
        <v>4</v>
      </c>
      <c r="D68" s="2">
        <f t="shared" si="12"/>
        <v>45155.90918463756</v>
      </c>
      <c r="E68" s="2">
        <f t="shared" si="0"/>
        <v>186.26812538662992</v>
      </c>
      <c r="F68" s="2">
        <f t="shared" si="1"/>
        <v>1013.1181537553111</v>
      </c>
      <c r="G68" s="2">
        <f t="shared" si="9"/>
        <v>1199.386279141941</v>
      </c>
      <c r="H68" s="2">
        <f t="shared" si="17"/>
        <v>0</v>
      </c>
      <c r="I68" s="2">
        <f t="shared" si="10"/>
        <v>44142.791030882247</v>
      </c>
      <c r="J68" s="2" t="str">
        <f t="shared" si="13"/>
        <v/>
      </c>
      <c r="K68" s="2" t="str">
        <f t="shared" si="14"/>
        <v/>
      </c>
      <c r="L68" s="2" t="str">
        <f t="shared" si="15"/>
        <v/>
      </c>
      <c r="M68" s="2" t="str">
        <f t="shared" si="16"/>
        <v/>
      </c>
    </row>
    <row r="69" spans="1:13" x14ac:dyDescent="0.2">
      <c r="A69" s="17">
        <f t="shared" si="7"/>
        <v>45</v>
      </c>
      <c r="B69" s="20">
        <f t="shared" si="11"/>
        <v>46266</v>
      </c>
      <c r="C69" s="17">
        <f t="shared" si="8"/>
        <v>4</v>
      </c>
      <c r="D69" s="2">
        <f t="shared" si="12"/>
        <v>44142.791030882247</v>
      </c>
      <c r="E69" s="2">
        <f t="shared" si="0"/>
        <v>182.08901300238927</v>
      </c>
      <c r="F69" s="2">
        <f t="shared" si="1"/>
        <v>1017.2972661395518</v>
      </c>
      <c r="G69" s="2">
        <f t="shared" si="9"/>
        <v>1199.386279141941</v>
      </c>
      <c r="H69" s="2">
        <f t="shared" si="17"/>
        <v>0</v>
      </c>
      <c r="I69" s="2">
        <f t="shared" si="10"/>
        <v>43125.493764742692</v>
      </c>
      <c r="J69" s="2" t="str">
        <f t="shared" si="13"/>
        <v/>
      </c>
      <c r="K69" s="2" t="str">
        <f t="shared" si="14"/>
        <v/>
      </c>
      <c r="L69" s="2" t="str">
        <f t="shared" si="15"/>
        <v/>
      </c>
      <c r="M69" s="2" t="str">
        <f t="shared" si="16"/>
        <v/>
      </c>
    </row>
    <row r="70" spans="1:13" x14ac:dyDescent="0.2">
      <c r="A70" s="17">
        <f t="shared" si="7"/>
        <v>46</v>
      </c>
      <c r="B70" s="20">
        <f t="shared" si="11"/>
        <v>46296</v>
      </c>
      <c r="C70" s="17">
        <f t="shared" si="8"/>
        <v>4</v>
      </c>
      <c r="D70" s="2">
        <f t="shared" si="12"/>
        <v>43125.493764742692</v>
      </c>
      <c r="E70" s="2">
        <f t="shared" si="0"/>
        <v>177.89266177956361</v>
      </c>
      <c r="F70" s="2">
        <f t="shared" si="1"/>
        <v>1021.4936173623774</v>
      </c>
      <c r="G70" s="2">
        <f t="shared" si="9"/>
        <v>1199.386279141941</v>
      </c>
      <c r="H70" s="2">
        <f t="shared" si="17"/>
        <v>0</v>
      </c>
      <c r="I70" s="2">
        <f t="shared" si="10"/>
        <v>42104.000147380313</v>
      </c>
      <c r="J70" s="2" t="str">
        <f t="shared" si="13"/>
        <v/>
      </c>
      <c r="K70" s="2" t="str">
        <f t="shared" si="14"/>
        <v/>
      </c>
      <c r="L70" s="2" t="str">
        <f t="shared" si="15"/>
        <v/>
      </c>
      <c r="M70" s="2" t="str">
        <f t="shared" si="16"/>
        <v/>
      </c>
    </row>
    <row r="71" spans="1:13" x14ac:dyDescent="0.2">
      <c r="A71" s="17">
        <f t="shared" si="7"/>
        <v>47</v>
      </c>
      <c r="B71" s="20">
        <f t="shared" si="11"/>
        <v>46328</v>
      </c>
      <c r="C71" s="17">
        <f t="shared" si="8"/>
        <v>4</v>
      </c>
      <c r="D71" s="2">
        <f t="shared" si="12"/>
        <v>42104.000147380313</v>
      </c>
      <c r="E71" s="2">
        <f t="shared" si="0"/>
        <v>173.67900060794378</v>
      </c>
      <c r="F71" s="2">
        <f t="shared" si="1"/>
        <v>1025.7072785339972</v>
      </c>
      <c r="G71" s="2">
        <f t="shared" si="9"/>
        <v>1199.386279141941</v>
      </c>
      <c r="H71" s="2">
        <f t="shared" si="17"/>
        <v>0</v>
      </c>
      <c r="I71" s="2">
        <f t="shared" si="10"/>
        <v>41078.292868846314</v>
      </c>
      <c r="J71" s="2" t="str">
        <f t="shared" si="13"/>
        <v/>
      </c>
      <c r="K71" s="2" t="str">
        <f t="shared" si="14"/>
        <v/>
      </c>
      <c r="L71" s="2" t="str">
        <f t="shared" si="15"/>
        <v/>
      </c>
      <c r="M71" s="2" t="str">
        <f t="shared" si="16"/>
        <v/>
      </c>
    </row>
    <row r="72" spans="1:13" x14ac:dyDescent="0.2">
      <c r="A72" s="17">
        <f t="shared" si="7"/>
        <v>48</v>
      </c>
      <c r="B72" s="20">
        <f t="shared" si="11"/>
        <v>46357</v>
      </c>
      <c r="C72" s="17">
        <f t="shared" si="8"/>
        <v>4</v>
      </c>
      <c r="D72" s="2">
        <f t="shared" si="12"/>
        <v>41078.292868846314</v>
      </c>
      <c r="E72" s="2">
        <f t="shared" si="0"/>
        <v>169.44795808399104</v>
      </c>
      <c r="F72" s="2">
        <f t="shared" si="1"/>
        <v>1029.9383210579499</v>
      </c>
      <c r="G72" s="2">
        <f t="shared" si="9"/>
        <v>1199.386279141941</v>
      </c>
      <c r="H72" s="2">
        <f t="shared" si="17"/>
        <v>0</v>
      </c>
      <c r="I72" s="2">
        <f t="shared" si="10"/>
        <v>40048.354547788367</v>
      </c>
      <c r="J72" s="2">
        <f t="shared" si="13"/>
        <v>2308.8355196196917</v>
      </c>
      <c r="K72" s="2">
        <f t="shared" si="14"/>
        <v>12083.799830083601</v>
      </c>
      <c r="L72" s="2">
        <f t="shared" si="15"/>
        <v>14392.635349703296</v>
      </c>
      <c r="M72" s="2">
        <f t="shared" si="16"/>
        <v>0</v>
      </c>
    </row>
    <row r="73" spans="1:13" x14ac:dyDescent="0.2">
      <c r="A73" s="17">
        <f t="shared" si="7"/>
        <v>49</v>
      </c>
      <c r="B73" s="20">
        <f t="shared" si="11"/>
        <v>46388</v>
      </c>
      <c r="C73" s="17">
        <f t="shared" si="8"/>
        <v>5</v>
      </c>
      <c r="D73" s="2">
        <f t="shared" si="12"/>
        <v>40048.354547788367</v>
      </c>
      <c r="E73" s="2">
        <f t="shared" si="0"/>
        <v>165.19946250962701</v>
      </c>
      <c r="F73" s="2">
        <f t="shared" si="1"/>
        <v>1034.186816632314</v>
      </c>
      <c r="G73" s="2">
        <f t="shared" si="9"/>
        <v>1199.386279141941</v>
      </c>
      <c r="H73" s="2">
        <f t="shared" si="17"/>
        <v>0</v>
      </c>
      <c r="I73" s="2">
        <f t="shared" si="10"/>
        <v>39014.167731156056</v>
      </c>
      <c r="J73" s="2" t="str">
        <f t="shared" si="13"/>
        <v/>
      </c>
      <c r="K73" s="2" t="str">
        <f t="shared" si="14"/>
        <v/>
      </c>
      <c r="L73" s="2" t="str">
        <f t="shared" si="15"/>
        <v/>
      </c>
      <c r="M73" s="2" t="str">
        <f t="shared" si="16"/>
        <v/>
      </c>
    </row>
    <row r="74" spans="1:13" x14ac:dyDescent="0.2">
      <c r="A74" s="17">
        <f t="shared" si="7"/>
        <v>50</v>
      </c>
      <c r="B74" s="20">
        <f t="shared" si="11"/>
        <v>46419</v>
      </c>
      <c r="C74" s="17">
        <f t="shared" si="8"/>
        <v>5</v>
      </c>
      <c r="D74" s="2">
        <f t="shared" si="12"/>
        <v>39014.167731156056</v>
      </c>
      <c r="E74" s="2">
        <f t="shared" si="0"/>
        <v>160.93344189101873</v>
      </c>
      <c r="F74" s="2">
        <f t="shared" si="1"/>
        <v>1038.4528372509224</v>
      </c>
      <c r="G74" s="2">
        <f t="shared" si="9"/>
        <v>1199.386279141941</v>
      </c>
      <c r="H74" s="2">
        <f t="shared" si="17"/>
        <v>0</v>
      </c>
      <c r="I74" s="2">
        <f t="shared" si="10"/>
        <v>37975.714893905133</v>
      </c>
      <c r="J74" s="2" t="str">
        <f t="shared" si="13"/>
        <v/>
      </c>
      <c r="K74" s="2" t="str">
        <f t="shared" si="14"/>
        <v/>
      </c>
      <c r="L74" s="2" t="str">
        <f t="shared" si="15"/>
        <v/>
      </c>
      <c r="M74" s="2" t="str">
        <f t="shared" si="16"/>
        <v/>
      </c>
    </row>
    <row r="75" spans="1:13" x14ac:dyDescent="0.2">
      <c r="A75" s="17">
        <f t="shared" si="7"/>
        <v>51</v>
      </c>
      <c r="B75" s="20">
        <f t="shared" si="11"/>
        <v>46447</v>
      </c>
      <c r="C75" s="17">
        <f t="shared" si="8"/>
        <v>5</v>
      </c>
      <c r="D75" s="2">
        <f t="shared" si="12"/>
        <v>37975.714893905133</v>
      </c>
      <c r="E75" s="2">
        <f t="shared" si="0"/>
        <v>156.64982393735869</v>
      </c>
      <c r="F75" s="2">
        <f t="shared" si="1"/>
        <v>1042.7364552045824</v>
      </c>
      <c r="G75" s="2">
        <f t="shared" si="9"/>
        <v>1199.386279141941</v>
      </c>
      <c r="H75" s="2">
        <f t="shared" si="17"/>
        <v>0</v>
      </c>
      <c r="I75" s="2">
        <f t="shared" si="10"/>
        <v>36932.978438700549</v>
      </c>
      <c r="J75" s="2" t="str">
        <f t="shared" si="13"/>
        <v/>
      </c>
      <c r="K75" s="2" t="str">
        <f t="shared" si="14"/>
        <v/>
      </c>
      <c r="L75" s="2" t="str">
        <f t="shared" si="15"/>
        <v/>
      </c>
      <c r="M75" s="2" t="str">
        <f t="shared" si="16"/>
        <v/>
      </c>
    </row>
    <row r="76" spans="1:13" x14ac:dyDescent="0.2">
      <c r="A76" s="17">
        <f t="shared" si="7"/>
        <v>52</v>
      </c>
      <c r="B76" s="20">
        <f t="shared" si="11"/>
        <v>46478</v>
      </c>
      <c r="C76" s="17">
        <f t="shared" si="8"/>
        <v>5</v>
      </c>
      <c r="D76" s="2">
        <f t="shared" si="12"/>
        <v>36932.978438700549</v>
      </c>
      <c r="E76" s="2">
        <f t="shared" si="0"/>
        <v>152.34853605963977</v>
      </c>
      <c r="F76" s="2">
        <f t="shared" si="1"/>
        <v>1047.0377430823012</v>
      </c>
      <c r="G76" s="2">
        <f t="shared" si="9"/>
        <v>1199.386279141941</v>
      </c>
      <c r="H76" s="2">
        <f t="shared" si="17"/>
        <v>0</v>
      </c>
      <c r="I76" s="2">
        <f t="shared" si="10"/>
        <v>35885.94069561825</v>
      </c>
      <c r="J76" s="2" t="str">
        <f t="shared" si="13"/>
        <v/>
      </c>
      <c r="K76" s="2" t="str">
        <f t="shared" si="14"/>
        <v/>
      </c>
      <c r="L76" s="2" t="str">
        <f t="shared" si="15"/>
        <v/>
      </c>
      <c r="M76" s="2" t="str">
        <f t="shared" si="16"/>
        <v/>
      </c>
    </row>
    <row r="77" spans="1:13" x14ac:dyDescent="0.2">
      <c r="A77" s="17">
        <f t="shared" si="7"/>
        <v>53</v>
      </c>
      <c r="B77" s="20">
        <f t="shared" si="11"/>
        <v>46510</v>
      </c>
      <c r="C77" s="17">
        <f t="shared" si="8"/>
        <v>5</v>
      </c>
      <c r="D77" s="2">
        <f t="shared" si="12"/>
        <v>35885.94069561825</v>
      </c>
      <c r="E77" s="2">
        <f t="shared" si="0"/>
        <v>148.02950536942529</v>
      </c>
      <c r="F77" s="2">
        <f t="shared" si="1"/>
        <v>1051.3567737725157</v>
      </c>
      <c r="G77" s="2">
        <f t="shared" si="9"/>
        <v>1199.386279141941</v>
      </c>
      <c r="H77" s="2">
        <f t="shared" si="17"/>
        <v>0</v>
      </c>
      <c r="I77" s="2">
        <f t="shared" si="10"/>
        <v>34834.583921845733</v>
      </c>
      <c r="J77" s="2" t="str">
        <f t="shared" si="13"/>
        <v/>
      </c>
      <c r="K77" s="2" t="str">
        <f t="shared" si="14"/>
        <v/>
      </c>
      <c r="L77" s="2" t="str">
        <f t="shared" si="15"/>
        <v/>
      </c>
      <c r="M77" s="2" t="str">
        <f t="shared" si="16"/>
        <v/>
      </c>
    </row>
    <row r="78" spans="1:13" x14ac:dyDescent="0.2">
      <c r="A78" s="17">
        <f t="shared" si="7"/>
        <v>54</v>
      </c>
      <c r="B78" s="20">
        <f t="shared" si="11"/>
        <v>46539</v>
      </c>
      <c r="C78" s="17">
        <f t="shared" si="8"/>
        <v>5</v>
      </c>
      <c r="D78" s="2">
        <f t="shared" si="12"/>
        <v>34834.583921845733</v>
      </c>
      <c r="E78" s="2">
        <f t="shared" si="0"/>
        <v>143.69265867761365</v>
      </c>
      <c r="F78" s="2">
        <f t="shared" si="1"/>
        <v>1055.6936204643273</v>
      </c>
      <c r="G78" s="2">
        <f t="shared" si="9"/>
        <v>1199.386279141941</v>
      </c>
      <c r="H78" s="2">
        <f t="shared" si="17"/>
        <v>0</v>
      </c>
      <c r="I78" s="2">
        <f t="shared" si="10"/>
        <v>33778.890301381405</v>
      </c>
      <c r="J78" s="2" t="str">
        <f t="shared" si="13"/>
        <v/>
      </c>
      <c r="K78" s="2" t="str">
        <f t="shared" si="14"/>
        <v/>
      </c>
      <c r="L78" s="2" t="str">
        <f t="shared" si="15"/>
        <v/>
      </c>
      <c r="M78" s="2" t="str">
        <f t="shared" si="16"/>
        <v/>
      </c>
    </row>
    <row r="79" spans="1:13" x14ac:dyDescent="0.2">
      <c r="A79" s="17">
        <f t="shared" si="7"/>
        <v>55</v>
      </c>
      <c r="B79" s="20">
        <f t="shared" si="11"/>
        <v>46569</v>
      </c>
      <c r="C79" s="17">
        <f t="shared" si="8"/>
        <v>5</v>
      </c>
      <c r="D79" s="2">
        <f t="shared" si="12"/>
        <v>33778.890301381405</v>
      </c>
      <c r="E79" s="2">
        <f t="shared" si="0"/>
        <v>139.33792249319831</v>
      </c>
      <c r="F79" s="2">
        <f t="shared" si="1"/>
        <v>1060.0483566487428</v>
      </c>
      <c r="G79" s="2">
        <f t="shared" si="9"/>
        <v>1199.386279141941</v>
      </c>
      <c r="H79" s="2">
        <f t="shared" si="17"/>
        <v>0</v>
      </c>
      <c r="I79" s="2">
        <f t="shared" si="10"/>
        <v>32718.841944732663</v>
      </c>
      <c r="J79" s="2" t="str">
        <f t="shared" si="13"/>
        <v/>
      </c>
      <c r="K79" s="2" t="str">
        <f t="shared" si="14"/>
        <v/>
      </c>
      <c r="L79" s="2" t="str">
        <f t="shared" si="15"/>
        <v/>
      </c>
      <c r="M79" s="2" t="str">
        <f t="shared" si="16"/>
        <v/>
      </c>
    </row>
    <row r="80" spans="1:13" x14ac:dyDescent="0.2">
      <c r="A80" s="17">
        <f t="shared" si="7"/>
        <v>56</v>
      </c>
      <c r="B80" s="20">
        <f t="shared" si="11"/>
        <v>46601</v>
      </c>
      <c r="C80" s="17">
        <f t="shared" si="8"/>
        <v>5</v>
      </c>
      <c r="D80" s="2">
        <f t="shared" si="12"/>
        <v>32718.841944732663</v>
      </c>
      <c r="E80" s="2">
        <f t="shared" si="0"/>
        <v>134.96522302202223</v>
      </c>
      <c r="F80" s="2">
        <f t="shared" si="1"/>
        <v>1064.4210561199188</v>
      </c>
      <c r="G80" s="2">
        <f t="shared" si="9"/>
        <v>1199.386279141941</v>
      </c>
      <c r="H80" s="2">
        <f t="shared" si="17"/>
        <v>0</v>
      </c>
      <c r="I80" s="2">
        <f t="shared" si="10"/>
        <v>31654.420888612745</v>
      </c>
      <c r="J80" s="2" t="str">
        <f t="shared" si="13"/>
        <v/>
      </c>
      <c r="K80" s="2" t="str">
        <f t="shared" si="14"/>
        <v/>
      </c>
      <c r="L80" s="2" t="str">
        <f t="shared" si="15"/>
        <v/>
      </c>
      <c r="M80" s="2" t="str">
        <f t="shared" si="16"/>
        <v/>
      </c>
    </row>
    <row r="81" spans="1:13" x14ac:dyDescent="0.2">
      <c r="A81" s="17">
        <f t="shared" si="7"/>
        <v>57</v>
      </c>
      <c r="B81" s="20">
        <f t="shared" si="11"/>
        <v>46631</v>
      </c>
      <c r="C81" s="17">
        <f t="shared" si="8"/>
        <v>5</v>
      </c>
      <c r="D81" s="2">
        <f t="shared" si="12"/>
        <v>31654.420888612745</v>
      </c>
      <c r="E81" s="2">
        <f t="shared" si="0"/>
        <v>130.57448616552759</v>
      </c>
      <c r="F81" s="2">
        <f t="shared" si="1"/>
        <v>1068.8117929764135</v>
      </c>
      <c r="G81" s="2">
        <f t="shared" si="9"/>
        <v>1199.386279141941</v>
      </c>
      <c r="H81" s="2">
        <f t="shared" si="17"/>
        <v>0</v>
      </c>
      <c r="I81" s="2">
        <f t="shared" si="10"/>
        <v>30585.609095636333</v>
      </c>
      <c r="J81" s="2" t="str">
        <f t="shared" si="13"/>
        <v/>
      </c>
      <c r="K81" s="2" t="str">
        <f t="shared" si="14"/>
        <v/>
      </c>
      <c r="L81" s="2" t="str">
        <f t="shared" si="15"/>
        <v/>
      </c>
      <c r="M81" s="2" t="str">
        <f t="shared" si="16"/>
        <v/>
      </c>
    </row>
    <row r="82" spans="1:13" x14ac:dyDescent="0.2">
      <c r="A82" s="17">
        <f t="shared" si="7"/>
        <v>58</v>
      </c>
      <c r="B82" s="20">
        <f t="shared" si="11"/>
        <v>46661</v>
      </c>
      <c r="C82" s="17">
        <f t="shared" si="8"/>
        <v>5</v>
      </c>
      <c r="D82" s="2">
        <f t="shared" si="12"/>
        <v>30585.609095636333</v>
      </c>
      <c r="E82" s="2">
        <f t="shared" si="0"/>
        <v>126.16563751949987</v>
      </c>
      <c r="F82" s="2">
        <f t="shared" si="1"/>
        <v>1073.2206416224412</v>
      </c>
      <c r="G82" s="2">
        <f t="shared" si="9"/>
        <v>1199.386279141941</v>
      </c>
      <c r="H82" s="2">
        <f t="shared" si="17"/>
        <v>0</v>
      </c>
      <c r="I82" s="2">
        <f t="shared" si="10"/>
        <v>29512.388454013893</v>
      </c>
      <c r="J82" s="2" t="str">
        <f t="shared" si="13"/>
        <v/>
      </c>
      <c r="K82" s="2" t="str">
        <f t="shared" si="14"/>
        <v/>
      </c>
      <c r="L82" s="2" t="str">
        <f t="shared" si="15"/>
        <v/>
      </c>
      <c r="M82" s="2" t="str">
        <f t="shared" si="16"/>
        <v/>
      </c>
    </row>
    <row r="83" spans="1:13" x14ac:dyDescent="0.2">
      <c r="A83" s="17">
        <f t="shared" si="7"/>
        <v>59</v>
      </c>
      <c r="B83" s="20">
        <f t="shared" si="11"/>
        <v>46692</v>
      </c>
      <c r="C83" s="17">
        <f t="shared" si="8"/>
        <v>5</v>
      </c>
      <c r="D83" s="2">
        <f t="shared" si="12"/>
        <v>29512.388454013893</v>
      </c>
      <c r="E83" s="2">
        <f t="shared" si="0"/>
        <v>121.73860237280731</v>
      </c>
      <c r="F83" s="2">
        <f t="shared" si="1"/>
        <v>1077.6476767691338</v>
      </c>
      <c r="G83" s="2">
        <f t="shared" si="9"/>
        <v>1199.386279141941</v>
      </c>
      <c r="H83" s="2">
        <f t="shared" si="17"/>
        <v>0</v>
      </c>
      <c r="I83" s="2">
        <f t="shared" si="10"/>
        <v>28434.740777244759</v>
      </c>
      <c r="J83" s="2" t="str">
        <f t="shared" si="13"/>
        <v/>
      </c>
      <c r="K83" s="2" t="str">
        <f t="shared" si="14"/>
        <v/>
      </c>
      <c r="L83" s="2" t="str">
        <f t="shared" si="15"/>
        <v/>
      </c>
      <c r="M83" s="2" t="str">
        <f t="shared" si="16"/>
        <v/>
      </c>
    </row>
    <row r="84" spans="1:13" x14ac:dyDescent="0.2">
      <c r="A84" s="17">
        <f t="shared" si="7"/>
        <v>60</v>
      </c>
      <c r="B84" s="20">
        <f t="shared" si="11"/>
        <v>46722</v>
      </c>
      <c r="C84" s="17">
        <f t="shared" si="8"/>
        <v>5</v>
      </c>
      <c r="D84" s="2">
        <f t="shared" si="12"/>
        <v>28434.740777244759</v>
      </c>
      <c r="E84" s="2">
        <f t="shared" si="0"/>
        <v>117.29330570613463</v>
      </c>
      <c r="F84" s="2">
        <f t="shared" si="1"/>
        <v>1082.0929734358065</v>
      </c>
      <c r="G84" s="2">
        <f t="shared" si="9"/>
        <v>1199.386279141941</v>
      </c>
      <c r="H84" s="2">
        <f t="shared" si="17"/>
        <v>0</v>
      </c>
      <c r="I84" s="2">
        <f t="shared" si="10"/>
        <v>27352.647803808952</v>
      </c>
      <c r="J84" s="2">
        <f t="shared" si="13"/>
        <v>1696.9286057238728</v>
      </c>
      <c r="K84" s="2">
        <f t="shared" si="14"/>
        <v>12695.706743979423</v>
      </c>
      <c r="L84" s="2">
        <f t="shared" si="15"/>
        <v>14392.635349703296</v>
      </c>
      <c r="M84" s="2">
        <f t="shared" si="16"/>
        <v>0</v>
      </c>
    </row>
    <row r="85" spans="1:13" x14ac:dyDescent="0.2">
      <c r="A85" s="17">
        <f t="shared" si="7"/>
        <v>61</v>
      </c>
      <c r="B85" s="20">
        <f t="shared" si="11"/>
        <v>46755</v>
      </c>
      <c r="C85" s="17">
        <f t="shared" si="8"/>
        <v>6</v>
      </c>
      <c r="D85" s="2">
        <f t="shared" si="12"/>
        <v>27352.647803808952</v>
      </c>
      <c r="E85" s="2">
        <f t="shared" si="0"/>
        <v>112.82967219071192</v>
      </c>
      <c r="F85" s="2">
        <f t="shared" si="1"/>
        <v>1086.556606951229</v>
      </c>
      <c r="G85" s="2">
        <f t="shared" si="9"/>
        <v>1199.386279141941</v>
      </c>
      <c r="H85" s="2">
        <f t="shared" si="17"/>
        <v>0</v>
      </c>
      <c r="I85" s="2">
        <f t="shared" si="10"/>
        <v>26266.091196857724</v>
      </c>
      <c r="J85" s="2" t="str">
        <f t="shared" si="13"/>
        <v/>
      </c>
      <c r="K85" s="2" t="str">
        <f t="shared" si="14"/>
        <v/>
      </c>
      <c r="L85" s="2" t="str">
        <f t="shared" si="15"/>
        <v/>
      </c>
      <c r="M85" s="2" t="str">
        <f t="shared" si="16"/>
        <v/>
      </c>
    </row>
    <row r="86" spans="1:13" x14ac:dyDescent="0.2">
      <c r="A86" s="17">
        <f t="shared" si="7"/>
        <v>62</v>
      </c>
      <c r="B86" s="20">
        <f t="shared" si="11"/>
        <v>46784</v>
      </c>
      <c r="C86" s="17">
        <f t="shared" si="8"/>
        <v>6</v>
      </c>
      <c r="D86" s="2">
        <f t="shared" si="12"/>
        <v>26266.091196857724</v>
      </c>
      <c r="E86" s="2">
        <f t="shared" si="0"/>
        <v>108.3476261870381</v>
      </c>
      <c r="F86" s="2">
        <f t="shared" si="1"/>
        <v>1091.038652954903</v>
      </c>
      <c r="G86" s="2">
        <f t="shared" si="9"/>
        <v>1199.386279141941</v>
      </c>
      <c r="H86" s="2">
        <f t="shared" si="17"/>
        <v>0</v>
      </c>
      <c r="I86" s="2">
        <f t="shared" si="10"/>
        <v>25175.052543902821</v>
      </c>
      <c r="J86" s="2" t="str">
        <f t="shared" si="13"/>
        <v/>
      </c>
      <c r="K86" s="2" t="str">
        <f t="shared" si="14"/>
        <v/>
      </c>
      <c r="L86" s="2" t="str">
        <f t="shared" si="15"/>
        <v/>
      </c>
      <c r="M86" s="2" t="str">
        <f t="shared" si="16"/>
        <v/>
      </c>
    </row>
    <row r="87" spans="1:13" x14ac:dyDescent="0.2">
      <c r="A87" s="17">
        <f t="shared" si="7"/>
        <v>63</v>
      </c>
      <c r="B87" s="20">
        <f t="shared" si="11"/>
        <v>46813</v>
      </c>
      <c r="C87" s="17">
        <f t="shared" si="8"/>
        <v>6</v>
      </c>
      <c r="D87" s="2">
        <f t="shared" si="12"/>
        <v>25175.052543902821</v>
      </c>
      <c r="E87" s="2">
        <f t="shared" si="0"/>
        <v>103.84709174359914</v>
      </c>
      <c r="F87" s="2">
        <f t="shared" si="1"/>
        <v>1095.5391873983419</v>
      </c>
      <c r="G87" s="2">
        <f t="shared" si="9"/>
        <v>1199.386279141941</v>
      </c>
      <c r="H87" s="2">
        <f t="shared" si="17"/>
        <v>0</v>
      </c>
      <c r="I87" s="2">
        <f t="shared" si="10"/>
        <v>24079.513356504478</v>
      </c>
      <c r="J87" s="2" t="str">
        <f t="shared" si="13"/>
        <v/>
      </c>
      <c r="K87" s="2" t="str">
        <f t="shared" si="14"/>
        <v/>
      </c>
      <c r="L87" s="2" t="str">
        <f t="shared" si="15"/>
        <v/>
      </c>
      <c r="M87" s="2" t="str">
        <f t="shared" si="16"/>
        <v/>
      </c>
    </row>
    <row r="88" spans="1:13" x14ac:dyDescent="0.2">
      <c r="A88" s="17">
        <f t="shared" si="7"/>
        <v>64</v>
      </c>
      <c r="B88" s="20">
        <f t="shared" si="11"/>
        <v>46846</v>
      </c>
      <c r="C88" s="17">
        <f t="shared" si="8"/>
        <v>6</v>
      </c>
      <c r="D88" s="2">
        <f t="shared" si="12"/>
        <v>24079.513356504478</v>
      </c>
      <c r="E88" s="2">
        <f t="shared" si="0"/>
        <v>99.327992595580966</v>
      </c>
      <c r="F88" s="2">
        <f t="shared" si="1"/>
        <v>1100.05828654636</v>
      </c>
      <c r="G88" s="2">
        <f t="shared" si="9"/>
        <v>1199.386279141941</v>
      </c>
      <c r="H88" s="2">
        <f t="shared" si="17"/>
        <v>0</v>
      </c>
      <c r="I88" s="2">
        <f t="shared" si="10"/>
        <v>22979.45506995812</v>
      </c>
      <c r="J88" s="2" t="str">
        <f t="shared" si="13"/>
        <v/>
      </c>
      <c r="K88" s="2" t="str">
        <f t="shared" si="14"/>
        <v/>
      </c>
      <c r="L88" s="2" t="str">
        <f t="shared" si="15"/>
        <v/>
      </c>
      <c r="M88" s="2" t="str">
        <f t="shared" si="16"/>
        <v/>
      </c>
    </row>
    <row r="89" spans="1:13" x14ac:dyDescent="0.2">
      <c r="A89" s="17">
        <f t="shared" si="7"/>
        <v>65</v>
      </c>
      <c r="B89" s="20">
        <f t="shared" si="11"/>
        <v>46874</v>
      </c>
      <c r="C89" s="17">
        <f t="shared" si="8"/>
        <v>6</v>
      </c>
      <c r="D89" s="2">
        <f t="shared" si="12"/>
        <v>22979.45506995812</v>
      </c>
      <c r="E89" s="2">
        <f t="shared" ref="E89:E152" si="18">IF(A89="","",D89*$E$12/$E$16)</f>
        <v>94.79025216357725</v>
      </c>
      <c r="F89" s="2">
        <f t="shared" ref="F89:F152" si="19">IF(A89="","",($E$21-$E$10)-E89)</f>
        <v>1104.5960269783639</v>
      </c>
      <c r="G89" s="2">
        <f t="shared" si="9"/>
        <v>1199.386279141941</v>
      </c>
      <c r="H89" s="2">
        <f t="shared" ref="H89:H120" si="20">IF(A89="","",$E$10)</f>
        <v>0</v>
      </c>
      <c r="I89" s="2">
        <f t="shared" si="10"/>
        <v>21874.859042979755</v>
      </c>
      <c r="J89" s="2" t="str">
        <f t="shared" si="13"/>
        <v/>
      </c>
      <c r="K89" s="2" t="str">
        <f t="shared" si="14"/>
        <v/>
      </c>
      <c r="L89" s="2" t="str">
        <f t="shared" si="15"/>
        <v/>
      </c>
      <c r="M89" s="2" t="str">
        <f t="shared" si="16"/>
        <v/>
      </c>
    </row>
    <row r="90" spans="1:13" x14ac:dyDescent="0.2">
      <c r="A90" s="17">
        <f t="shared" ref="A90:A153" si="21">IF(A89="","",IF((A89+1&gt;$E$16*$E$19),"",A89+1))</f>
        <v>66</v>
      </c>
      <c r="B90" s="20">
        <f t="shared" si="11"/>
        <v>46905</v>
      </c>
      <c r="C90" s="17">
        <f t="shared" ref="C90:C153" si="22">IF(A90="","",CEILING((A90/$E$16)-0.01,1))</f>
        <v>6</v>
      </c>
      <c r="D90" s="2">
        <f t="shared" si="12"/>
        <v>21874.859042979755</v>
      </c>
      <c r="E90" s="2">
        <f t="shared" si="18"/>
        <v>90.233793552291502</v>
      </c>
      <c r="F90" s="2">
        <f t="shared" si="19"/>
        <v>1109.1524855896496</v>
      </c>
      <c r="G90" s="2">
        <f t="shared" ref="G90:G143" si="23">IF(A90="","",E90+F90)</f>
        <v>1199.386279141941</v>
      </c>
      <c r="H90" s="2">
        <f t="shared" si="20"/>
        <v>0</v>
      </c>
      <c r="I90" s="2">
        <f t="shared" ref="I90:I153" si="24">IF(A90="","",IF(A90&lt;=$E$16*$E$19,D90-F90,0))</f>
        <v>20765.706557390105</v>
      </c>
      <c r="J90" s="2" t="str">
        <f t="shared" si="13"/>
        <v/>
      </c>
      <c r="K90" s="2" t="str">
        <f t="shared" si="14"/>
        <v/>
      </c>
      <c r="L90" s="2" t="str">
        <f t="shared" si="15"/>
        <v/>
      </c>
      <c r="M90" s="2" t="str">
        <f t="shared" si="16"/>
        <v/>
      </c>
    </row>
    <row r="91" spans="1:13" x14ac:dyDescent="0.2">
      <c r="A91" s="17">
        <f t="shared" si="21"/>
        <v>67</v>
      </c>
      <c r="B91" s="20">
        <f t="shared" ref="B91:B154" si="25">IF(OR($E$15="",$E$16="",$E$16=0,$E$16&gt;12,NOT(ISNUMBER($E$16)),$E$17="",NOT(ISNUMBER($E$17)),A91=""),"",IF($E$15="Første hverdag",DATE(YEAR(EDATE(B90,12/$E$16)),MONTH(EDATE(B90,12/$E$16)),1)+CHOOSE(WEEKDAY(DATE(YEAR(EDATE(B90,12/$E$16)),MONTH(EDATE(B90,12/$E$16)),1)),1,0,0,0,0,0,2),IF($E$15="Sidste hverdag",DATE(YEAR(EDATE(B90,12/$E$16)),MONTH(EDATE(B90,12/$E$16))+1,0)-(MAX(0,WEEKDAY(DATE(YEAR(EDATE(B90,12/$E$16)),MONTH(EDATE(B90,12/$E$16))+1,0),2)-5)))))</f>
        <v>46937</v>
      </c>
      <c r="C91" s="17">
        <f t="shared" si="22"/>
        <v>6</v>
      </c>
      <c r="D91" s="2">
        <f t="shared" ref="D91:D143" si="26">IF(A91="","",D90-F90)</f>
        <v>20765.706557390105</v>
      </c>
      <c r="E91" s="2">
        <f t="shared" si="18"/>
        <v>85.658539549234192</v>
      </c>
      <c r="F91" s="2">
        <f t="shared" si="19"/>
        <v>1113.7277395927069</v>
      </c>
      <c r="G91" s="2">
        <f t="shared" si="23"/>
        <v>1199.386279141941</v>
      </c>
      <c r="H91" s="2">
        <f t="shared" si="20"/>
        <v>0</v>
      </c>
      <c r="I91" s="2">
        <f t="shared" si="24"/>
        <v>19651.978817797397</v>
      </c>
      <c r="J91" s="2" t="str">
        <f t="shared" si="13"/>
        <v/>
      </c>
      <c r="K91" s="2" t="str">
        <f t="shared" si="14"/>
        <v/>
      </c>
      <c r="L91" s="2" t="str">
        <f t="shared" si="15"/>
        <v/>
      </c>
      <c r="M91" s="2" t="str">
        <f t="shared" si="16"/>
        <v/>
      </c>
    </row>
    <row r="92" spans="1:13" x14ac:dyDescent="0.2">
      <c r="A92" s="17">
        <f t="shared" si="21"/>
        <v>68</v>
      </c>
      <c r="B92" s="20">
        <f t="shared" si="25"/>
        <v>46966</v>
      </c>
      <c r="C92" s="17">
        <f t="shared" si="22"/>
        <v>6</v>
      </c>
      <c r="D92" s="2">
        <f t="shared" si="26"/>
        <v>19651.978817797397</v>
      </c>
      <c r="E92" s="2">
        <f t="shared" si="18"/>
        <v>81.06441262341427</v>
      </c>
      <c r="F92" s="2">
        <f t="shared" si="19"/>
        <v>1118.3218665185268</v>
      </c>
      <c r="G92" s="2">
        <f t="shared" si="23"/>
        <v>1199.386279141941</v>
      </c>
      <c r="H92" s="2">
        <f t="shared" si="20"/>
        <v>0</v>
      </c>
      <c r="I92" s="2">
        <f t="shared" si="24"/>
        <v>18533.65695127887</v>
      </c>
      <c r="J92" s="2" t="str">
        <f t="shared" si="13"/>
        <v/>
      </c>
      <c r="K92" s="2" t="str">
        <f t="shared" si="14"/>
        <v/>
      </c>
      <c r="L92" s="2" t="str">
        <f t="shared" si="15"/>
        <v/>
      </c>
      <c r="M92" s="2" t="str">
        <f t="shared" si="16"/>
        <v/>
      </c>
    </row>
    <row r="93" spans="1:13" x14ac:dyDescent="0.2">
      <c r="A93" s="17">
        <f t="shared" si="21"/>
        <v>69</v>
      </c>
      <c r="B93" s="20">
        <f t="shared" si="25"/>
        <v>46997</v>
      </c>
      <c r="C93" s="17">
        <f t="shared" si="22"/>
        <v>6</v>
      </c>
      <c r="D93" s="2">
        <f t="shared" si="26"/>
        <v>18533.65695127887</v>
      </c>
      <c r="E93" s="2">
        <f t="shared" si="18"/>
        <v>76.451334924025346</v>
      </c>
      <c r="F93" s="2">
        <f t="shared" si="19"/>
        <v>1122.9349442179157</v>
      </c>
      <c r="G93" s="2">
        <f t="shared" si="23"/>
        <v>1199.386279141941</v>
      </c>
      <c r="H93" s="2">
        <f t="shared" si="20"/>
        <v>0</v>
      </c>
      <c r="I93" s="2">
        <f t="shared" si="24"/>
        <v>17410.722007060955</v>
      </c>
      <c r="J93" s="2" t="str">
        <f t="shared" si="13"/>
        <v/>
      </c>
      <c r="K93" s="2" t="str">
        <f t="shared" si="14"/>
        <v/>
      </c>
      <c r="L93" s="2" t="str">
        <f t="shared" si="15"/>
        <v/>
      </c>
      <c r="M93" s="2" t="str">
        <f t="shared" si="16"/>
        <v/>
      </c>
    </row>
    <row r="94" spans="1:13" x14ac:dyDescent="0.2">
      <c r="A94" s="17">
        <f t="shared" si="21"/>
        <v>70</v>
      </c>
      <c r="B94" s="20">
        <f t="shared" si="25"/>
        <v>47028</v>
      </c>
      <c r="C94" s="17">
        <f t="shared" si="22"/>
        <v>6</v>
      </c>
      <c r="D94" s="2">
        <f t="shared" si="26"/>
        <v>17410.722007060955</v>
      </c>
      <c r="E94" s="2">
        <f t="shared" si="18"/>
        <v>71.819228279126449</v>
      </c>
      <c r="F94" s="2">
        <f t="shared" si="19"/>
        <v>1127.5670508628145</v>
      </c>
      <c r="G94" s="2">
        <f t="shared" si="23"/>
        <v>1199.386279141941</v>
      </c>
      <c r="H94" s="2">
        <f t="shared" si="20"/>
        <v>0</v>
      </c>
      <c r="I94" s="2">
        <f t="shared" si="24"/>
        <v>16283.154956198141</v>
      </c>
      <c r="J94" s="2" t="str">
        <f t="shared" si="13"/>
        <v/>
      </c>
      <c r="K94" s="2" t="str">
        <f t="shared" si="14"/>
        <v/>
      </c>
      <c r="L94" s="2" t="str">
        <f t="shared" si="15"/>
        <v/>
      </c>
      <c r="M94" s="2" t="str">
        <f t="shared" si="16"/>
        <v/>
      </c>
    </row>
    <row r="95" spans="1:13" x14ac:dyDescent="0.2">
      <c r="A95" s="17">
        <f t="shared" si="21"/>
        <v>71</v>
      </c>
      <c r="B95" s="20">
        <f t="shared" si="25"/>
        <v>47058</v>
      </c>
      <c r="C95" s="17">
        <f t="shared" si="22"/>
        <v>6</v>
      </c>
      <c r="D95" s="2">
        <f t="shared" si="26"/>
        <v>16283.154956198141</v>
      </c>
      <c r="E95" s="2">
        <f t="shared" si="18"/>
        <v>67.168014194317337</v>
      </c>
      <c r="F95" s="2">
        <f t="shared" si="19"/>
        <v>1132.2182649476238</v>
      </c>
      <c r="G95" s="2">
        <f t="shared" si="23"/>
        <v>1199.386279141941</v>
      </c>
      <c r="H95" s="2">
        <f t="shared" si="20"/>
        <v>0</v>
      </c>
      <c r="I95" s="2">
        <f t="shared" si="24"/>
        <v>15150.936691250517</v>
      </c>
      <c r="J95" s="2" t="str">
        <f t="shared" si="13"/>
        <v/>
      </c>
      <c r="K95" s="2" t="str">
        <f t="shared" si="14"/>
        <v/>
      </c>
      <c r="L95" s="2" t="str">
        <f t="shared" si="15"/>
        <v/>
      </c>
      <c r="M95" s="2" t="str">
        <f t="shared" si="16"/>
        <v/>
      </c>
    </row>
    <row r="96" spans="1:13" x14ac:dyDescent="0.2">
      <c r="A96" s="17">
        <f t="shared" si="21"/>
        <v>72</v>
      </c>
      <c r="B96" s="20">
        <f t="shared" si="25"/>
        <v>47088</v>
      </c>
      <c r="C96" s="17">
        <f t="shared" si="22"/>
        <v>6</v>
      </c>
      <c r="D96" s="2">
        <f t="shared" si="26"/>
        <v>15150.936691250517</v>
      </c>
      <c r="E96" s="2">
        <f t="shared" si="18"/>
        <v>62.497613851408381</v>
      </c>
      <c r="F96" s="2">
        <f t="shared" si="19"/>
        <v>1136.8886652905326</v>
      </c>
      <c r="G96" s="2">
        <f t="shared" si="23"/>
        <v>1199.386279141941</v>
      </c>
      <c r="H96" s="2">
        <f t="shared" si="20"/>
        <v>0</v>
      </c>
      <c r="I96" s="2">
        <f t="shared" si="24"/>
        <v>14014.048025959984</v>
      </c>
      <c r="J96" s="2">
        <f t="shared" si="13"/>
        <v>1054.0355718543249</v>
      </c>
      <c r="K96" s="2">
        <f t="shared" si="14"/>
        <v>13338.599777848967</v>
      </c>
      <c r="L96" s="2">
        <f t="shared" si="15"/>
        <v>14392.635349703296</v>
      </c>
      <c r="M96" s="2">
        <f t="shared" si="16"/>
        <v>0</v>
      </c>
    </row>
    <row r="97" spans="1:13" x14ac:dyDescent="0.2">
      <c r="A97" s="17">
        <f t="shared" si="21"/>
        <v>73</v>
      </c>
      <c r="B97" s="20">
        <f t="shared" si="25"/>
        <v>47119</v>
      </c>
      <c r="C97" s="17">
        <f t="shared" si="22"/>
        <v>7</v>
      </c>
      <c r="D97" s="2">
        <f t="shared" si="26"/>
        <v>14014.048025959984</v>
      </c>
      <c r="E97" s="2">
        <f t="shared" si="18"/>
        <v>57.80794810708494</v>
      </c>
      <c r="F97" s="2">
        <f t="shared" si="19"/>
        <v>1141.5783310348561</v>
      </c>
      <c r="G97" s="2">
        <f t="shared" si="23"/>
        <v>1199.386279141941</v>
      </c>
      <c r="H97" s="2">
        <f t="shared" si="20"/>
        <v>0</v>
      </c>
      <c r="I97" s="2">
        <f t="shared" si="24"/>
        <v>12872.469694925128</v>
      </c>
      <c r="J97" s="2" t="str">
        <f t="shared" si="13"/>
        <v/>
      </c>
      <c r="K97" s="2" t="str">
        <f t="shared" si="14"/>
        <v/>
      </c>
      <c r="L97" s="2" t="str">
        <f t="shared" si="15"/>
        <v/>
      </c>
      <c r="M97" s="2" t="str">
        <f t="shared" si="16"/>
        <v/>
      </c>
    </row>
    <row r="98" spans="1:13" x14ac:dyDescent="0.2">
      <c r="A98" s="17">
        <f t="shared" si="21"/>
        <v>74</v>
      </c>
      <c r="B98" s="20">
        <f t="shared" si="25"/>
        <v>47150</v>
      </c>
      <c r="C98" s="17">
        <f t="shared" si="22"/>
        <v>7</v>
      </c>
      <c r="D98" s="2">
        <f t="shared" si="26"/>
        <v>12872.469694925128</v>
      </c>
      <c r="E98" s="2">
        <f t="shared" si="18"/>
        <v>53.098937491566154</v>
      </c>
      <c r="F98" s="2">
        <f t="shared" si="19"/>
        <v>1146.2873416503749</v>
      </c>
      <c r="G98" s="2">
        <f t="shared" si="23"/>
        <v>1199.386279141941</v>
      </c>
      <c r="H98" s="2">
        <f t="shared" si="20"/>
        <v>0</v>
      </c>
      <c r="I98" s="2">
        <f t="shared" si="24"/>
        <v>11726.182353274753</v>
      </c>
      <c r="J98" s="2" t="str">
        <f t="shared" si="13"/>
        <v/>
      </c>
      <c r="K98" s="2" t="str">
        <f t="shared" si="14"/>
        <v/>
      </c>
      <c r="L98" s="2" t="str">
        <f t="shared" si="15"/>
        <v/>
      </c>
      <c r="M98" s="2" t="str">
        <f t="shared" si="16"/>
        <v/>
      </c>
    </row>
    <row r="99" spans="1:13" x14ac:dyDescent="0.2">
      <c r="A99" s="17">
        <f t="shared" si="21"/>
        <v>75</v>
      </c>
      <c r="B99" s="20">
        <f t="shared" si="25"/>
        <v>47178</v>
      </c>
      <c r="C99" s="17">
        <f t="shared" si="22"/>
        <v>7</v>
      </c>
      <c r="D99" s="2">
        <f t="shared" si="26"/>
        <v>11726.182353274753</v>
      </c>
      <c r="E99" s="2">
        <f t="shared" si="18"/>
        <v>48.370502207258362</v>
      </c>
      <c r="F99" s="2">
        <f t="shared" si="19"/>
        <v>1151.0157769346827</v>
      </c>
      <c r="G99" s="2">
        <f t="shared" si="23"/>
        <v>1199.386279141941</v>
      </c>
      <c r="H99" s="2">
        <f t="shared" si="20"/>
        <v>0</v>
      </c>
      <c r="I99" s="2">
        <f t="shared" si="24"/>
        <v>10575.166576340071</v>
      </c>
      <c r="J99" s="2" t="str">
        <f t="shared" si="13"/>
        <v/>
      </c>
      <c r="K99" s="2" t="str">
        <f t="shared" si="14"/>
        <v/>
      </c>
      <c r="L99" s="2" t="str">
        <f t="shared" si="15"/>
        <v/>
      </c>
      <c r="M99" s="2" t="str">
        <f t="shared" si="16"/>
        <v/>
      </c>
    </row>
    <row r="100" spans="1:13" x14ac:dyDescent="0.2">
      <c r="A100" s="17">
        <f t="shared" si="21"/>
        <v>76</v>
      </c>
      <c r="B100" s="20">
        <f t="shared" si="25"/>
        <v>47210</v>
      </c>
      <c r="C100" s="17">
        <f t="shared" si="22"/>
        <v>7</v>
      </c>
      <c r="D100" s="2">
        <f t="shared" si="26"/>
        <v>10575.166576340071</v>
      </c>
      <c r="E100" s="2">
        <f t="shared" si="18"/>
        <v>43.622562127402794</v>
      </c>
      <c r="F100" s="2">
        <f t="shared" si="19"/>
        <v>1155.7637170145383</v>
      </c>
      <c r="G100" s="2">
        <f t="shared" si="23"/>
        <v>1199.386279141941</v>
      </c>
      <c r="H100" s="2">
        <f t="shared" si="20"/>
        <v>0</v>
      </c>
      <c r="I100" s="2">
        <f t="shared" si="24"/>
        <v>9419.4028593255316</v>
      </c>
      <c r="J100" s="2" t="str">
        <f t="shared" si="13"/>
        <v/>
      </c>
      <c r="K100" s="2" t="str">
        <f t="shared" si="14"/>
        <v/>
      </c>
      <c r="L100" s="2" t="str">
        <f t="shared" si="15"/>
        <v/>
      </c>
      <c r="M100" s="2" t="str">
        <f t="shared" si="16"/>
        <v/>
      </c>
    </row>
    <row r="101" spans="1:13" x14ac:dyDescent="0.2">
      <c r="A101" s="17">
        <f t="shared" si="21"/>
        <v>77</v>
      </c>
      <c r="B101" s="20">
        <f t="shared" si="25"/>
        <v>47239</v>
      </c>
      <c r="C101" s="17">
        <f t="shared" si="22"/>
        <v>7</v>
      </c>
      <c r="D101" s="2">
        <f t="shared" si="26"/>
        <v>9419.4028593255316</v>
      </c>
      <c r="E101" s="2">
        <f t="shared" si="18"/>
        <v>38.855036794717819</v>
      </c>
      <c r="F101" s="2">
        <f t="shared" si="19"/>
        <v>1160.5312423472233</v>
      </c>
      <c r="G101" s="2">
        <f t="shared" si="23"/>
        <v>1199.386279141941</v>
      </c>
      <c r="H101" s="2">
        <f t="shared" si="20"/>
        <v>0</v>
      </c>
      <c r="I101" s="2">
        <f t="shared" si="24"/>
        <v>8258.8716169783074</v>
      </c>
      <c r="J101" s="2" t="str">
        <f t="shared" ref="J101:J164" si="27">IF($C102&gt;$C101,SUMIF($C$25:$C$384,$C101,$E$25:$E$384),"")</f>
        <v/>
      </c>
      <c r="K101" s="2" t="str">
        <f t="shared" ref="K101:K164" si="28">IF($C102&gt;$C101,SUMIF($C$25:$C$384,$C101,$F$25:$F$384),"")</f>
        <v/>
      </c>
      <c r="L101" s="2" t="str">
        <f t="shared" ref="L101:L164" si="29">IF($C102&gt;$C101,SUMIF($C$25:$C$384,$C101,$G$25:$G$384),"")</f>
        <v/>
      </c>
      <c r="M101" s="2" t="str">
        <f t="shared" ref="M101:M164" si="30">IF($C102&gt;$C101,SUMIF($C$25:$C$384,$C101,$H$25:$H$384),"")</f>
        <v/>
      </c>
    </row>
    <row r="102" spans="1:13" x14ac:dyDescent="0.2">
      <c r="A102" s="17">
        <f t="shared" si="21"/>
        <v>78</v>
      </c>
      <c r="B102" s="20">
        <f t="shared" si="25"/>
        <v>47270</v>
      </c>
      <c r="C102" s="17">
        <f t="shared" si="22"/>
        <v>7</v>
      </c>
      <c r="D102" s="2">
        <f t="shared" si="26"/>
        <v>8258.8716169783074</v>
      </c>
      <c r="E102" s="2">
        <f t="shared" si="18"/>
        <v>34.067845420035518</v>
      </c>
      <c r="F102" s="2">
        <f t="shared" si="19"/>
        <v>1165.3184337219054</v>
      </c>
      <c r="G102" s="2">
        <f t="shared" si="23"/>
        <v>1199.386279141941</v>
      </c>
      <c r="H102" s="2">
        <f t="shared" si="20"/>
        <v>0</v>
      </c>
      <c r="I102" s="2">
        <f t="shared" si="24"/>
        <v>7093.553183256402</v>
      </c>
      <c r="J102" s="2" t="str">
        <f t="shared" si="27"/>
        <v/>
      </c>
      <c r="K102" s="2" t="str">
        <f t="shared" si="28"/>
        <v/>
      </c>
      <c r="L102" s="2" t="str">
        <f t="shared" si="29"/>
        <v/>
      </c>
      <c r="M102" s="2" t="str">
        <f t="shared" si="30"/>
        <v/>
      </c>
    </row>
    <row r="103" spans="1:13" x14ac:dyDescent="0.2">
      <c r="A103" s="17">
        <f t="shared" si="21"/>
        <v>79</v>
      </c>
      <c r="B103" s="20">
        <f t="shared" si="25"/>
        <v>47301</v>
      </c>
      <c r="C103" s="17">
        <f t="shared" si="22"/>
        <v>7</v>
      </c>
      <c r="D103" s="2">
        <f t="shared" si="26"/>
        <v>7093.553183256402</v>
      </c>
      <c r="E103" s="2">
        <f t="shared" si="18"/>
        <v>29.260906880932662</v>
      </c>
      <c r="F103" s="2">
        <f t="shared" si="19"/>
        <v>1170.1253722610084</v>
      </c>
      <c r="G103" s="2">
        <f t="shared" si="23"/>
        <v>1199.386279141941</v>
      </c>
      <c r="H103" s="2">
        <f t="shared" si="20"/>
        <v>0</v>
      </c>
      <c r="I103" s="2">
        <f t="shared" si="24"/>
        <v>5923.4278109953939</v>
      </c>
      <c r="J103" s="2" t="str">
        <f t="shared" si="27"/>
        <v/>
      </c>
      <c r="K103" s="2" t="str">
        <f t="shared" si="28"/>
        <v/>
      </c>
      <c r="L103" s="2" t="str">
        <f t="shared" si="29"/>
        <v/>
      </c>
      <c r="M103" s="2" t="str">
        <f t="shared" si="30"/>
        <v/>
      </c>
    </row>
    <row r="104" spans="1:13" x14ac:dyDescent="0.2">
      <c r="A104" s="17">
        <f t="shared" si="21"/>
        <v>80</v>
      </c>
      <c r="B104" s="20">
        <f t="shared" si="25"/>
        <v>47331</v>
      </c>
      <c r="C104" s="17">
        <f t="shared" si="22"/>
        <v>7</v>
      </c>
      <c r="D104" s="2">
        <f t="shared" si="26"/>
        <v>5923.4278109953939</v>
      </c>
      <c r="E104" s="2">
        <f t="shared" si="18"/>
        <v>24.434139720356001</v>
      </c>
      <c r="F104" s="2">
        <f t="shared" si="19"/>
        <v>1174.9521394215851</v>
      </c>
      <c r="G104" s="2">
        <f t="shared" si="23"/>
        <v>1199.386279141941</v>
      </c>
      <c r="H104" s="2">
        <f t="shared" si="20"/>
        <v>0</v>
      </c>
      <c r="I104" s="2">
        <f t="shared" si="24"/>
        <v>4748.4756715738085</v>
      </c>
      <c r="J104" s="2" t="str">
        <f t="shared" si="27"/>
        <v/>
      </c>
      <c r="K104" s="2" t="str">
        <f t="shared" si="28"/>
        <v/>
      </c>
      <c r="L104" s="2" t="str">
        <f t="shared" si="29"/>
        <v/>
      </c>
      <c r="M104" s="2" t="str">
        <f t="shared" si="30"/>
        <v/>
      </c>
    </row>
    <row r="105" spans="1:13" x14ac:dyDescent="0.2">
      <c r="A105" s="17">
        <f t="shared" si="21"/>
        <v>81</v>
      </c>
      <c r="B105" s="20">
        <f t="shared" si="25"/>
        <v>47364</v>
      </c>
      <c r="C105" s="17">
        <f t="shared" si="22"/>
        <v>7</v>
      </c>
      <c r="D105" s="2">
        <f t="shared" si="26"/>
        <v>4748.4756715738085</v>
      </c>
      <c r="E105" s="2">
        <f t="shared" si="18"/>
        <v>19.587462145241961</v>
      </c>
      <c r="F105" s="2">
        <f t="shared" si="19"/>
        <v>1179.7988169966991</v>
      </c>
      <c r="G105" s="2">
        <f t="shared" si="23"/>
        <v>1199.386279141941</v>
      </c>
      <c r="H105" s="2">
        <f t="shared" si="20"/>
        <v>0</v>
      </c>
      <c r="I105" s="2">
        <f t="shared" si="24"/>
        <v>3568.6768545771092</v>
      </c>
      <c r="J105" s="2" t="str">
        <f t="shared" si="27"/>
        <v/>
      </c>
      <c r="K105" s="2" t="str">
        <f t="shared" si="28"/>
        <v/>
      </c>
      <c r="L105" s="2" t="str">
        <f t="shared" si="29"/>
        <v/>
      </c>
      <c r="M105" s="2" t="str">
        <f t="shared" si="30"/>
        <v/>
      </c>
    </row>
    <row r="106" spans="1:13" x14ac:dyDescent="0.2">
      <c r="A106" s="17">
        <f t="shared" si="21"/>
        <v>82</v>
      </c>
      <c r="B106" s="20">
        <f t="shared" si="25"/>
        <v>47392</v>
      </c>
      <c r="C106" s="17">
        <f t="shared" si="22"/>
        <v>7</v>
      </c>
      <c r="D106" s="2">
        <f t="shared" si="26"/>
        <v>3568.6768545771092</v>
      </c>
      <c r="E106" s="2">
        <f t="shared" si="18"/>
        <v>14.720792025130576</v>
      </c>
      <c r="F106" s="2">
        <f t="shared" si="19"/>
        <v>1184.6654871168105</v>
      </c>
      <c r="G106" s="2">
        <f t="shared" si="23"/>
        <v>1199.386279141941</v>
      </c>
      <c r="H106" s="2">
        <f t="shared" si="20"/>
        <v>0</v>
      </c>
      <c r="I106" s="2">
        <f t="shared" si="24"/>
        <v>2384.011367460299</v>
      </c>
      <c r="J106" s="2" t="str">
        <f t="shared" si="27"/>
        <v/>
      </c>
      <c r="K106" s="2" t="str">
        <f t="shared" si="28"/>
        <v/>
      </c>
      <c r="L106" s="2" t="str">
        <f t="shared" si="29"/>
        <v/>
      </c>
      <c r="M106" s="2" t="str">
        <f t="shared" si="30"/>
        <v/>
      </c>
    </row>
    <row r="107" spans="1:13" x14ac:dyDescent="0.2">
      <c r="A107" s="17">
        <f t="shared" si="21"/>
        <v>83</v>
      </c>
      <c r="B107" s="20">
        <f t="shared" si="25"/>
        <v>47423</v>
      </c>
      <c r="C107" s="17">
        <f t="shared" si="22"/>
        <v>7</v>
      </c>
      <c r="D107" s="2">
        <f t="shared" si="26"/>
        <v>2384.011367460299</v>
      </c>
      <c r="E107" s="2">
        <f t="shared" si="18"/>
        <v>9.8340468907737328</v>
      </c>
      <c r="F107" s="2">
        <f t="shared" si="19"/>
        <v>1189.5522322511672</v>
      </c>
      <c r="G107" s="2">
        <f t="shared" si="23"/>
        <v>1199.386279141941</v>
      </c>
      <c r="H107" s="2">
        <f t="shared" si="20"/>
        <v>0</v>
      </c>
      <c r="I107" s="2">
        <f t="shared" si="24"/>
        <v>1194.4591352091318</v>
      </c>
      <c r="J107" s="2" t="str">
        <f t="shared" si="27"/>
        <v/>
      </c>
      <c r="K107" s="2" t="str">
        <f t="shared" si="28"/>
        <v/>
      </c>
      <c r="L107" s="2" t="str">
        <f t="shared" si="29"/>
        <v/>
      </c>
      <c r="M107" s="2" t="str">
        <f t="shared" si="30"/>
        <v/>
      </c>
    </row>
    <row r="108" spans="1:13" x14ac:dyDescent="0.2">
      <c r="A108" s="17">
        <f t="shared" si="21"/>
        <v>84</v>
      </c>
      <c r="B108" s="20">
        <f t="shared" si="25"/>
        <v>47455</v>
      </c>
      <c r="C108" s="17">
        <f t="shared" si="22"/>
        <v>7</v>
      </c>
      <c r="D108" s="2">
        <f t="shared" si="26"/>
        <v>1194.4591352091318</v>
      </c>
      <c r="E108" s="2">
        <f t="shared" si="18"/>
        <v>4.9271439327376685</v>
      </c>
      <c r="F108" s="2">
        <f t="shared" si="19"/>
        <v>1194.4591352092034</v>
      </c>
      <c r="G108" s="2">
        <f t="shared" si="23"/>
        <v>1199.386279141941</v>
      </c>
      <c r="H108" s="2">
        <f t="shared" si="20"/>
        <v>0</v>
      </c>
      <c r="I108" s="2">
        <f t="shared" si="24"/>
        <v>-7.1622707764618099E-11</v>
      </c>
      <c r="J108" s="2">
        <f t="shared" si="27"/>
        <v>378.58732374323819</v>
      </c>
      <c r="K108" s="2">
        <f t="shared" si="28"/>
        <v>14014.048025960054</v>
      </c>
      <c r="L108" s="2">
        <f t="shared" si="29"/>
        <v>14392.635349703296</v>
      </c>
      <c r="M108" s="2">
        <f t="shared" si="30"/>
        <v>0</v>
      </c>
    </row>
    <row r="109" spans="1:13" x14ac:dyDescent="0.2">
      <c r="A109" s="17" t="str">
        <f t="shared" si="21"/>
        <v/>
      </c>
      <c r="B109" s="20" t="str">
        <f t="shared" si="25"/>
        <v/>
      </c>
      <c r="C109" s="17" t="str">
        <f t="shared" si="22"/>
        <v/>
      </c>
      <c r="D109" s="2" t="str">
        <f t="shared" si="26"/>
        <v/>
      </c>
      <c r="E109" s="2" t="str">
        <f t="shared" si="18"/>
        <v/>
      </c>
      <c r="F109" s="2" t="str">
        <f t="shared" si="19"/>
        <v/>
      </c>
      <c r="G109" s="2" t="str">
        <f t="shared" si="23"/>
        <v/>
      </c>
      <c r="H109" s="2" t="str">
        <f t="shared" si="20"/>
        <v/>
      </c>
      <c r="I109" s="2" t="str">
        <f t="shared" si="24"/>
        <v/>
      </c>
      <c r="J109" s="2" t="str">
        <f t="shared" si="27"/>
        <v/>
      </c>
      <c r="K109" s="2" t="str">
        <f t="shared" si="28"/>
        <v/>
      </c>
      <c r="L109" s="2" t="str">
        <f t="shared" si="29"/>
        <v/>
      </c>
      <c r="M109" s="2" t="str">
        <f t="shared" si="30"/>
        <v/>
      </c>
    </row>
    <row r="110" spans="1:13" x14ac:dyDescent="0.2">
      <c r="A110" s="17" t="str">
        <f t="shared" si="21"/>
        <v/>
      </c>
      <c r="B110" s="20" t="str">
        <f t="shared" si="25"/>
        <v/>
      </c>
      <c r="C110" s="17" t="str">
        <f t="shared" si="22"/>
        <v/>
      </c>
      <c r="D110" s="2" t="str">
        <f t="shared" si="26"/>
        <v/>
      </c>
      <c r="E110" s="2" t="str">
        <f t="shared" si="18"/>
        <v/>
      </c>
      <c r="F110" s="2" t="str">
        <f t="shared" si="19"/>
        <v/>
      </c>
      <c r="G110" s="2" t="str">
        <f t="shared" si="23"/>
        <v/>
      </c>
      <c r="H110" s="2" t="str">
        <f t="shared" si="20"/>
        <v/>
      </c>
      <c r="I110" s="2" t="str">
        <f t="shared" si="24"/>
        <v/>
      </c>
      <c r="J110" s="2" t="str">
        <f t="shared" si="27"/>
        <v/>
      </c>
      <c r="K110" s="2" t="str">
        <f t="shared" si="28"/>
        <v/>
      </c>
      <c r="L110" s="2" t="str">
        <f t="shared" si="29"/>
        <v/>
      </c>
      <c r="M110" s="2" t="str">
        <f t="shared" si="30"/>
        <v/>
      </c>
    </row>
    <row r="111" spans="1:13" x14ac:dyDescent="0.2">
      <c r="A111" s="17" t="str">
        <f t="shared" si="21"/>
        <v/>
      </c>
      <c r="B111" s="20" t="str">
        <f t="shared" si="25"/>
        <v/>
      </c>
      <c r="C111" s="17" t="str">
        <f t="shared" si="22"/>
        <v/>
      </c>
      <c r="D111" s="2" t="str">
        <f t="shared" si="26"/>
        <v/>
      </c>
      <c r="E111" s="2" t="str">
        <f t="shared" si="18"/>
        <v/>
      </c>
      <c r="F111" s="2" t="str">
        <f t="shared" si="19"/>
        <v/>
      </c>
      <c r="G111" s="2" t="str">
        <f t="shared" si="23"/>
        <v/>
      </c>
      <c r="H111" s="2" t="str">
        <f t="shared" si="20"/>
        <v/>
      </c>
      <c r="I111" s="2" t="str">
        <f t="shared" si="24"/>
        <v/>
      </c>
      <c r="J111" s="2" t="str">
        <f t="shared" si="27"/>
        <v/>
      </c>
      <c r="K111" s="2" t="str">
        <f t="shared" si="28"/>
        <v/>
      </c>
      <c r="L111" s="2" t="str">
        <f t="shared" si="29"/>
        <v/>
      </c>
      <c r="M111" s="2" t="str">
        <f t="shared" si="30"/>
        <v/>
      </c>
    </row>
    <row r="112" spans="1:13" x14ac:dyDescent="0.2">
      <c r="A112" s="17" t="str">
        <f t="shared" si="21"/>
        <v/>
      </c>
      <c r="B112" s="20" t="str">
        <f t="shared" si="25"/>
        <v/>
      </c>
      <c r="C112" s="17" t="str">
        <f t="shared" si="22"/>
        <v/>
      </c>
      <c r="D112" s="2" t="str">
        <f t="shared" si="26"/>
        <v/>
      </c>
      <c r="E112" s="2" t="str">
        <f t="shared" si="18"/>
        <v/>
      </c>
      <c r="F112" s="2" t="str">
        <f t="shared" si="19"/>
        <v/>
      </c>
      <c r="G112" s="2" t="str">
        <f t="shared" si="23"/>
        <v/>
      </c>
      <c r="H112" s="2" t="str">
        <f t="shared" si="20"/>
        <v/>
      </c>
      <c r="I112" s="2" t="str">
        <f t="shared" si="24"/>
        <v/>
      </c>
      <c r="J112" s="2" t="str">
        <f t="shared" si="27"/>
        <v/>
      </c>
      <c r="K112" s="2" t="str">
        <f t="shared" si="28"/>
        <v/>
      </c>
      <c r="L112" s="2" t="str">
        <f t="shared" si="29"/>
        <v/>
      </c>
      <c r="M112" s="2" t="str">
        <f t="shared" si="30"/>
        <v/>
      </c>
    </row>
    <row r="113" spans="1:13" x14ac:dyDescent="0.2">
      <c r="A113" s="17" t="str">
        <f t="shared" si="21"/>
        <v/>
      </c>
      <c r="B113" s="20" t="str">
        <f t="shared" si="25"/>
        <v/>
      </c>
      <c r="C113" s="17" t="str">
        <f t="shared" si="22"/>
        <v/>
      </c>
      <c r="D113" s="2" t="str">
        <f t="shared" si="26"/>
        <v/>
      </c>
      <c r="E113" s="2" t="str">
        <f t="shared" si="18"/>
        <v/>
      </c>
      <c r="F113" s="2" t="str">
        <f t="shared" si="19"/>
        <v/>
      </c>
      <c r="G113" s="2" t="str">
        <f t="shared" si="23"/>
        <v/>
      </c>
      <c r="H113" s="2" t="str">
        <f t="shared" si="20"/>
        <v/>
      </c>
      <c r="I113" s="2" t="str">
        <f t="shared" si="24"/>
        <v/>
      </c>
      <c r="J113" s="2" t="str">
        <f t="shared" si="27"/>
        <v/>
      </c>
      <c r="K113" s="2" t="str">
        <f t="shared" si="28"/>
        <v/>
      </c>
      <c r="L113" s="2" t="str">
        <f t="shared" si="29"/>
        <v/>
      </c>
      <c r="M113" s="2" t="str">
        <f t="shared" si="30"/>
        <v/>
      </c>
    </row>
    <row r="114" spans="1:13" x14ac:dyDescent="0.2">
      <c r="A114" s="17" t="str">
        <f t="shared" si="21"/>
        <v/>
      </c>
      <c r="B114" s="20" t="str">
        <f t="shared" si="25"/>
        <v/>
      </c>
      <c r="C114" s="17" t="str">
        <f t="shared" si="22"/>
        <v/>
      </c>
      <c r="D114" s="2" t="str">
        <f t="shared" si="26"/>
        <v/>
      </c>
      <c r="E114" s="2" t="str">
        <f t="shared" si="18"/>
        <v/>
      </c>
      <c r="F114" s="2" t="str">
        <f t="shared" si="19"/>
        <v/>
      </c>
      <c r="G114" s="2" t="str">
        <f t="shared" si="23"/>
        <v/>
      </c>
      <c r="H114" s="2" t="str">
        <f t="shared" si="20"/>
        <v/>
      </c>
      <c r="I114" s="2" t="str">
        <f t="shared" si="24"/>
        <v/>
      </c>
      <c r="J114" s="2" t="str">
        <f t="shared" si="27"/>
        <v/>
      </c>
      <c r="K114" s="2" t="str">
        <f t="shared" si="28"/>
        <v/>
      </c>
      <c r="L114" s="2" t="str">
        <f t="shared" si="29"/>
        <v/>
      </c>
      <c r="M114" s="2" t="str">
        <f t="shared" si="30"/>
        <v/>
      </c>
    </row>
    <row r="115" spans="1:13" x14ac:dyDescent="0.2">
      <c r="A115" s="17" t="str">
        <f t="shared" si="21"/>
        <v/>
      </c>
      <c r="B115" s="20" t="str">
        <f t="shared" si="25"/>
        <v/>
      </c>
      <c r="C115" s="17" t="str">
        <f t="shared" si="22"/>
        <v/>
      </c>
      <c r="D115" s="2" t="str">
        <f t="shared" si="26"/>
        <v/>
      </c>
      <c r="E115" s="2" t="str">
        <f t="shared" si="18"/>
        <v/>
      </c>
      <c r="F115" s="2" t="str">
        <f t="shared" si="19"/>
        <v/>
      </c>
      <c r="G115" s="2" t="str">
        <f t="shared" si="23"/>
        <v/>
      </c>
      <c r="H115" s="2" t="str">
        <f t="shared" si="20"/>
        <v/>
      </c>
      <c r="I115" s="2" t="str">
        <f t="shared" si="24"/>
        <v/>
      </c>
      <c r="J115" s="2" t="str">
        <f t="shared" si="27"/>
        <v/>
      </c>
      <c r="K115" s="2" t="str">
        <f t="shared" si="28"/>
        <v/>
      </c>
      <c r="L115" s="2" t="str">
        <f t="shared" si="29"/>
        <v/>
      </c>
      <c r="M115" s="2" t="str">
        <f t="shared" si="30"/>
        <v/>
      </c>
    </row>
    <row r="116" spans="1:13" x14ac:dyDescent="0.2">
      <c r="A116" s="17" t="str">
        <f t="shared" si="21"/>
        <v/>
      </c>
      <c r="B116" s="20" t="str">
        <f t="shared" si="25"/>
        <v/>
      </c>
      <c r="C116" s="17" t="str">
        <f t="shared" si="22"/>
        <v/>
      </c>
      <c r="D116" s="2" t="str">
        <f t="shared" si="26"/>
        <v/>
      </c>
      <c r="E116" s="2" t="str">
        <f t="shared" si="18"/>
        <v/>
      </c>
      <c r="F116" s="2" t="str">
        <f t="shared" si="19"/>
        <v/>
      </c>
      <c r="G116" s="2" t="str">
        <f t="shared" si="23"/>
        <v/>
      </c>
      <c r="H116" s="2" t="str">
        <f t="shared" si="20"/>
        <v/>
      </c>
      <c r="I116" s="2" t="str">
        <f t="shared" si="24"/>
        <v/>
      </c>
      <c r="J116" s="2" t="str">
        <f t="shared" si="27"/>
        <v/>
      </c>
      <c r="K116" s="2" t="str">
        <f t="shared" si="28"/>
        <v/>
      </c>
      <c r="L116" s="2" t="str">
        <f t="shared" si="29"/>
        <v/>
      </c>
      <c r="M116" s="2" t="str">
        <f t="shared" si="30"/>
        <v/>
      </c>
    </row>
    <row r="117" spans="1:13" x14ac:dyDescent="0.2">
      <c r="A117" s="17" t="str">
        <f t="shared" si="21"/>
        <v/>
      </c>
      <c r="B117" s="20" t="str">
        <f t="shared" si="25"/>
        <v/>
      </c>
      <c r="C117" s="17" t="str">
        <f t="shared" si="22"/>
        <v/>
      </c>
      <c r="D117" s="2" t="str">
        <f t="shared" si="26"/>
        <v/>
      </c>
      <c r="E117" s="2" t="str">
        <f t="shared" si="18"/>
        <v/>
      </c>
      <c r="F117" s="2" t="str">
        <f t="shared" si="19"/>
        <v/>
      </c>
      <c r="G117" s="2" t="str">
        <f t="shared" si="23"/>
        <v/>
      </c>
      <c r="H117" s="2" t="str">
        <f t="shared" si="20"/>
        <v/>
      </c>
      <c r="I117" s="2" t="str">
        <f t="shared" si="24"/>
        <v/>
      </c>
      <c r="J117" s="2" t="str">
        <f t="shared" si="27"/>
        <v/>
      </c>
      <c r="K117" s="2" t="str">
        <f t="shared" si="28"/>
        <v/>
      </c>
      <c r="L117" s="2" t="str">
        <f t="shared" si="29"/>
        <v/>
      </c>
      <c r="M117" s="2" t="str">
        <f t="shared" si="30"/>
        <v/>
      </c>
    </row>
    <row r="118" spans="1:13" x14ac:dyDescent="0.2">
      <c r="A118" s="17" t="str">
        <f t="shared" si="21"/>
        <v/>
      </c>
      <c r="B118" s="20" t="str">
        <f t="shared" si="25"/>
        <v/>
      </c>
      <c r="C118" s="17" t="str">
        <f t="shared" si="22"/>
        <v/>
      </c>
      <c r="D118" s="2" t="str">
        <f t="shared" si="26"/>
        <v/>
      </c>
      <c r="E118" s="2" t="str">
        <f t="shared" si="18"/>
        <v/>
      </c>
      <c r="F118" s="2" t="str">
        <f t="shared" si="19"/>
        <v/>
      </c>
      <c r="G118" s="2" t="str">
        <f t="shared" si="23"/>
        <v/>
      </c>
      <c r="H118" s="2" t="str">
        <f t="shared" si="20"/>
        <v/>
      </c>
      <c r="I118" s="2" t="str">
        <f t="shared" si="24"/>
        <v/>
      </c>
      <c r="J118" s="2" t="str">
        <f t="shared" si="27"/>
        <v/>
      </c>
      <c r="K118" s="2" t="str">
        <f t="shared" si="28"/>
        <v/>
      </c>
      <c r="L118" s="2" t="str">
        <f t="shared" si="29"/>
        <v/>
      </c>
      <c r="M118" s="2" t="str">
        <f t="shared" si="30"/>
        <v/>
      </c>
    </row>
    <row r="119" spans="1:13" x14ac:dyDescent="0.2">
      <c r="A119" s="17" t="str">
        <f t="shared" si="21"/>
        <v/>
      </c>
      <c r="B119" s="20" t="str">
        <f t="shared" si="25"/>
        <v/>
      </c>
      <c r="C119" s="17" t="str">
        <f t="shared" si="22"/>
        <v/>
      </c>
      <c r="D119" s="2" t="str">
        <f t="shared" si="26"/>
        <v/>
      </c>
      <c r="E119" s="2" t="str">
        <f t="shared" si="18"/>
        <v/>
      </c>
      <c r="F119" s="2" t="str">
        <f t="shared" si="19"/>
        <v/>
      </c>
      <c r="G119" s="2" t="str">
        <f t="shared" si="23"/>
        <v/>
      </c>
      <c r="H119" s="2" t="str">
        <f t="shared" si="20"/>
        <v/>
      </c>
      <c r="I119" s="2" t="str">
        <f t="shared" si="24"/>
        <v/>
      </c>
      <c r="J119" s="2" t="str">
        <f t="shared" si="27"/>
        <v/>
      </c>
      <c r="K119" s="2" t="str">
        <f t="shared" si="28"/>
        <v/>
      </c>
      <c r="L119" s="2" t="str">
        <f t="shared" si="29"/>
        <v/>
      </c>
      <c r="M119" s="2" t="str">
        <f t="shared" si="30"/>
        <v/>
      </c>
    </row>
    <row r="120" spans="1:13" x14ac:dyDescent="0.2">
      <c r="A120" s="17" t="str">
        <f t="shared" si="21"/>
        <v/>
      </c>
      <c r="B120" s="20" t="str">
        <f t="shared" si="25"/>
        <v/>
      </c>
      <c r="C120" s="17" t="str">
        <f t="shared" si="22"/>
        <v/>
      </c>
      <c r="D120" s="2" t="str">
        <f t="shared" si="26"/>
        <v/>
      </c>
      <c r="E120" s="2" t="str">
        <f t="shared" si="18"/>
        <v/>
      </c>
      <c r="F120" s="2" t="str">
        <f t="shared" si="19"/>
        <v/>
      </c>
      <c r="G120" s="2" t="str">
        <f t="shared" si="23"/>
        <v/>
      </c>
      <c r="H120" s="2" t="str">
        <f t="shared" si="20"/>
        <v/>
      </c>
      <c r="I120" s="2" t="str">
        <f t="shared" si="24"/>
        <v/>
      </c>
      <c r="J120" s="2" t="str">
        <f t="shared" si="27"/>
        <v/>
      </c>
      <c r="K120" s="2" t="str">
        <f t="shared" si="28"/>
        <v/>
      </c>
      <c r="L120" s="2" t="str">
        <f t="shared" si="29"/>
        <v/>
      </c>
      <c r="M120" s="2" t="str">
        <f t="shared" si="30"/>
        <v/>
      </c>
    </row>
    <row r="121" spans="1:13" x14ac:dyDescent="0.2">
      <c r="A121" s="17" t="str">
        <f t="shared" si="21"/>
        <v/>
      </c>
      <c r="B121" s="20" t="str">
        <f t="shared" si="25"/>
        <v/>
      </c>
      <c r="C121" s="17" t="str">
        <f t="shared" si="22"/>
        <v/>
      </c>
      <c r="D121" s="2" t="str">
        <f t="shared" si="26"/>
        <v/>
      </c>
      <c r="E121" s="2" t="str">
        <f t="shared" si="18"/>
        <v/>
      </c>
      <c r="F121" s="2" t="str">
        <f t="shared" si="19"/>
        <v/>
      </c>
      <c r="G121" s="2" t="str">
        <f t="shared" si="23"/>
        <v/>
      </c>
      <c r="H121" s="2" t="str">
        <f t="shared" ref="H121:H143" si="31">IF(A121="","",$E$10)</f>
        <v/>
      </c>
      <c r="I121" s="2" t="str">
        <f t="shared" si="24"/>
        <v/>
      </c>
      <c r="J121" s="2" t="str">
        <f t="shared" si="27"/>
        <v/>
      </c>
      <c r="K121" s="2" t="str">
        <f t="shared" si="28"/>
        <v/>
      </c>
      <c r="L121" s="2" t="str">
        <f t="shared" si="29"/>
        <v/>
      </c>
      <c r="M121" s="2" t="str">
        <f t="shared" si="30"/>
        <v/>
      </c>
    </row>
    <row r="122" spans="1:13" x14ac:dyDescent="0.2">
      <c r="A122" s="17" t="str">
        <f t="shared" si="21"/>
        <v/>
      </c>
      <c r="B122" s="20" t="str">
        <f t="shared" si="25"/>
        <v/>
      </c>
      <c r="C122" s="17" t="str">
        <f t="shared" si="22"/>
        <v/>
      </c>
      <c r="D122" s="2" t="str">
        <f t="shared" si="26"/>
        <v/>
      </c>
      <c r="E122" s="2" t="str">
        <f t="shared" si="18"/>
        <v/>
      </c>
      <c r="F122" s="2" t="str">
        <f t="shared" si="19"/>
        <v/>
      </c>
      <c r="G122" s="2" t="str">
        <f t="shared" si="23"/>
        <v/>
      </c>
      <c r="H122" s="2" t="str">
        <f t="shared" si="31"/>
        <v/>
      </c>
      <c r="I122" s="2" t="str">
        <f t="shared" si="24"/>
        <v/>
      </c>
      <c r="J122" s="2" t="str">
        <f t="shared" si="27"/>
        <v/>
      </c>
      <c r="K122" s="2" t="str">
        <f t="shared" si="28"/>
        <v/>
      </c>
      <c r="L122" s="2" t="str">
        <f t="shared" si="29"/>
        <v/>
      </c>
      <c r="M122" s="2" t="str">
        <f t="shared" si="30"/>
        <v/>
      </c>
    </row>
    <row r="123" spans="1:13" x14ac:dyDescent="0.2">
      <c r="A123" s="17" t="str">
        <f t="shared" si="21"/>
        <v/>
      </c>
      <c r="B123" s="20" t="str">
        <f t="shared" si="25"/>
        <v/>
      </c>
      <c r="C123" s="17" t="str">
        <f t="shared" si="22"/>
        <v/>
      </c>
      <c r="D123" s="2" t="str">
        <f t="shared" si="26"/>
        <v/>
      </c>
      <c r="E123" s="2" t="str">
        <f t="shared" si="18"/>
        <v/>
      </c>
      <c r="F123" s="2" t="str">
        <f t="shared" si="19"/>
        <v/>
      </c>
      <c r="G123" s="2" t="str">
        <f t="shared" si="23"/>
        <v/>
      </c>
      <c r="H123" s="2" t="str">
        <f t="shared" si="31"/>
        <v/>
      </c>
      <c r="I123" s="2" t="str">
        <f t="shared" si="24"/>
        <v/>
      </c>
      <c r="J123" s="2" t="str">
        <f t="shared" si="27"/>
        <v/>
      </c>
      <c r="K123" s="2" t="str">
        <f t="shared" si="28"/>
        <v/>
      </c>
      <c r="L123" s="2" t="str">
        <f t="shared" si="29"/>
        <v/>
      </c>
      <c r="M123" s="2" t="str">
        <f t="shared" si="30"/>
        <v/>
      </c>
    </row>
    <row r="124" spans="1:13" x14ac:dyDescent="0.2">
      <c r="A124" s="17" t="str">
        <f t="shared" si="21"/>
        <v/>
      </c>
      <c r="B124" s="20" t="str">
        <f t="shared" si="25"/>
        <v/>
      </c>
      <c r="C124" s="17" t="str">
        <f t="shared" si="22"/>
        <v/>
      </c>
      <c r="D124" s="2" t="str">
        <f t="shared" si="26"/>
        <v/>
      </c>
      <c r="E124" s="2" t="str">
        <f t="shared" si="18"/>
        <v/>
      </c>
      <c r="F124" s="2" t="str">
        <f t="shared" si="19"/>
        <v/>
      </c>
      <c r="G124" s="2" t="str">
        <f t="shared" si="23"/>
        <v/>
      </c>
      <c r="H124" s="2" t="str">
        <f t="shared" si="31"/>
        <v/>
      </c>
      <c r="I124" s="2" t="str">
        <f t="shared" si="24"/>
        <v/>
      </c>
      <c r="J124" s="2" t="str">
        <f t="shared" si="27"/>
        <v/>
      </c>
      <c r="K124" s="2" t="str">
        <f t="shared" si="28"/>
        <v/>
      </c>
      <c r="L124" s="2" t="str">
        <f t="shared" si="29"/>
        <v/>
      </c>
      <c r="M124" s="2" t="str">
        <f t="shared" si="30"/>
        <v/>
      </c>
    </row>
    <row r="125" spans="1:13" x14ac:dyDescent="0.2">
      <c r="A125" s="17" t="str">
        <f t="shared" si="21"/>
        <v/>
      </c>
      <c r="B125" s="20" t="str">
        <f t="shared" si="25"/>
        <v/>
      </c>
      <c r="C125" s="17" t="str">
        <f t="shared" si="22"/>
        <v/>
      </c>
      <c r="D125" s="2" t="str">
        <f t="shared" si="26"/>
        <v/>
      </c>
      <c r="E125" s="2" t="str">
        <f t="shared" si="18"/>
        <v/>
      </c>
      <c r="F125" s="2" t="str">
        <f t="shared" si="19"/>
        <v/>
      </c>
      <c r="G125" s="2" t="str">
        <f t="shared" si="23"/>
        <v/>
      </c>
      <c r="H125" s="2" t="str">
        <f t="shared" si="31"/>
        <v/>
      </c>
      <c r="I125" s="2" t="str">
        <f t="shared" si="24"/>
        <v/>
      </c>
      <c r="J125" s="2" t="str">
        <f t="shared" si="27"/>
        <v/>
      </c>
      <c r="K125" s="2" t="str">
        <f t="shared" si="28"/>
        <v/>
      </c>
      <c r="L125" s="2" t="str">
        <f t="shared" si="29"/>
        <v/>
      </c>
      <c r="M125" s="2" t="str">
        <f t="shared" si="30"/>
        <v/>
      </c>
    </row>
    <row r="126" spans="1:13" x14ac:dyDescent="0.2">
      <c r="A126" s="17" t="str">
        <f t="shared" si="21"/>
        <v/>
      </c>
      <c r="B126" s="20" t="str">
        <f t="shared" si="25"/>
        <v/>
      </c>
      <c r="C126" s="17" t="str">
        <f t="shared" si="22"/>
        <v/>
      </c>
      <c r="D126" s="2" t="str">
        <f t="shared" si="26"/>
        <v/>
      </c>
      <c r="E126" s="2" t="str">
        <f t="shared" si="18"/>
        <v/>
      </c>
      <c r="F126" s="2" t="str">
        <f t="shared" si="19"/>
        <v/>
      </c>
      <c r="G126" s="2" t="str">
        <f t="shared" si="23"/>
        <v/>
      </c>
      <c r="H126" s="2" t="str">
        <f t="shared" si="31"/>
        <v/>
      </c>
      <c r="I126" s="2" t="str">
        <f t="shared" si="24"/>
        <v/>
      </c>
      <c r="J126" s="2" t="str">
        <f t="shared" si="27"/>
        <v/>
      </c>
      <c r="K126" s="2" t="str">
        <f t="shared" si="28"/>
        <v/>
      </c>
      <c r="L126" s="2" t="str">
        <f t="shared" si="29"/>
        <v/>
      </c>
      <c r="M126" s="2" t="str">
        <f t="shared" si="30"/>
        <v/>
      </c>
    </row>
    <row r="127" spans="1:13" x14ac:dyDescent="0.2">
      <c r="A127" s="17" t="str">
        <f t="shared" si="21"/>
        <v/>
      </c>
      <c r="B127" s="20" t="str">
        <f t="shared" si="25"/>
        <v/>
      </c>
      <c r="C127" s="17" t="str">
        <f t="shared" si="22"/>
        <v/>
      </c>
      <c r="D127" s="2" t="str">
        <f t="shared" si="26"/>
        <v/>
      </c>
      <c r="E127" s="2" t="str">
        <f t="shared" si="18"/>
        <v/>
      </c>
      <c r="F127" s="2" t="str">
        <f t="shared" si="19"/>
        <v/>
      </c>
      <c r="G127" s="2" t="str">
        <f t="shared" si="23"/>
        <v/>
      </c>
      <c r="H127" s="2" t="str">
        <f t="shared" si="31"/>
        <v/>
      </c>
      <c r="I127" s="2" t="str">
        <f t="shared" si="24"/>
        <v/>
      </c>
      <c r="J127" s="2" t="str">
        <f t="shared" si="27"/>
        <v/>
      </c>
      <c r="K127" s="2" t="str">
        <f t="shared" si="28"/>
        <v/>
      </c>
      <c r="L127" s="2" t="str">
        <f t="shared" si="29"/>
        <v/>
      </c>
      <c r="M127" s="2" t="str">
        <f t="shared" si="30"/>
        <v/>
      </c>
    </row>
    <row r="128" spans="1:13" x14ac:dyDescent="0.2">
      <c r="A128" s="17" t="str">
        <f t="shared" si="21"/>
        <v/>
      </c>
      <c r="B128" s="20" t="str">
        <f t="shared" si="25"/>
        <v/>
      </c>
      <c r="C128" s="17" t="str">
        <f t="shared" si="22"/>
        <v/>
      </c>
      <c r="D128" s="2" t="str">
        <f t="shared" si="26"/>
        <v/>
      </c>
      <c r="E128" s="2" t="str">
        <f t="shared" si="18"/>
        <v/>
      </c>
      <c r="F128" s="2" t="str">
        <f t="shared" si="19"/>
        <v/>
      </c>
      <c r="G128" s="2" t="str">
        <f t="shared" si="23"/>
        <v/>
      </c>
      <c r="H128" s="2" t="str">
        <f t="shared" si="31"/>
        <v/>
      </c>
      <c r="I128" s="2" t="str">
        <f t="shared" si="24"/>
        <v/>
      </c>
      <c r="J128" s="2" t="str">
        <f t="shared" si="27"/>
        <v/>
      </c>
      <c r="K128" s="2" t="str">
        <f t="shared" si="28"/>
        <v/>
      </c>
      <c r="L128" s="2" t="str">
        <f t="shared" si="29"/>
        <v/>
      </c>
      <c r="M128" s="2" t="str">
        <f t="shared" si="30"/>
        <v/>
      </c>
    </row>
    <row r="129" spans="1:13" x14ac:dyDescent="0.2">
      <c r="A129" s="17" t="str">
        <f t="shared" si="21"/>
        <v/>
      </c>
      <c r="B129" s="20" t="str">
        <f t="shared" si="25"/>
        <v/>
      </c>
      <c r="C129" s="17" t="str">
        <f t="shared" si="22"/>
        <v/>
      </c>
      <c r="D129" s="2" t="str">
        <f t="shared" si="26"/>
        <v/>
      </c>
      <c r="E129" s="2" t="str">
        <f t="shared" si="18"/>
        <v/>
      </c>
      <c r="F129" s="2" t="str">
        <f t="shared" si="19"/>
        <v/>
      </c>
      <c r="G129" s="2" t="str">
        <f t="shared" si="23"/>
        <v/>
      </c>
      <c r="H129" s="2" t="str">
        <f t="shared" si="31"/>
        <v/>
      </c>
      <c r="I129" s="2" t="str">
        <f t="shared" si="24"/>
        <v/>
      </c>
      <c r="J129" s="2" t="str">
        <f t="shared" si="27"/>
        <v/>
      </c>
      <c r="K129" s="2" t="str">
        <f t="shared" si="28"/>
        <v/>
      </c>
      <c r="L129" s="2" t="str">
        <f t="shared" si="29"/>
        <v/>
      </c>
      <c r="M129" s="2" t="str">
        <f t="shared" si="30"/>
        <v/>
      </c>
    </row>
    <row r="130" spans="1:13" x14ac:dyDescent="0.2">
      <c r="A130" s="17" t="str">
        <f t="shared" si="21"/>
        <v/>
      </c>
      <c r="B130" s="20" t="str">
        <f t="shared" si="25"/>
        <v/>
      </c>
      <c r="C130" s="17" t="str">
        <f t="shared" si="22"/>
        <v/>
      </c>
      <c r="D130" s="2" t="str">
        <f t="shared" si="26"/>
        <v/>
      </c>
      <c r="E130" s="2" t="str">
        <f t="shared" si="18"/>
        <v/>
      </c>
      <c r="F130" s="2" t="str">
        <f t="shared" si="19"/>
        <v/>
      </c>
      <c r="G130" s="2" t="str">
        <f t="shared" si="23"/>
        <v/>
      </c>
      <c r="H130" s="2" t="str">
        <f t="shared" si="31"/>
        <v/>
      </c>
      <c r="I130" s="2" t="str">
        <f t="shared" si="24"/>
        <v/>
      </c>
      <c r="J130" s="2" t="str">
        <f t="shared" si="27"/>
        <v/>
      </c>
      <c r="K130" s="2" t="str">
        <f t="shared" si="28"/>
        <v/>
      </c>
      <c r="L130" s="2" t="str">
        <f t="shared" si="29"/>
        <v/>
      </c>
      <c r="M130" s="2" t="str">
        <f t="shared" si="30"/>
        <v/>
      </c>
    </row>
    <row r="131" spans="1:13" x14ac:dyDescent="0.2">
      <c r="A131" s="17" t="str">
        <f t="shared" si="21"/>
        <v/>
      </c>
      <c r="B131" s="20" t="str">
        <f t="shared" si="25"/>
        <v/>
      </c>
      <c r="C131" s="17" t="str">
        <f t="shared" si="22"/>
        <v/>
      </c>
      <c r="D131" s="2" t="str">
        <f t="shared" si="26"/>
        <v/>
      </c>
      <c r="E131" s="2" t="str">
        <f t="shared" si="18"/>
        <v/>
      </c>
      <c r="F131" s="2" t="str">
        <f t="shared" si="19"/>
        <v/>
      </c>
      <c r="G131" s="2" t="str">
        <f t="shared" si="23"/>
        <v/>
      </c>
      <c r="H131" s="2" t="str">
        <f t="shared" si="31"/>
        <v/>
      </c>
      <c r="I131" s="2" t="str">
        <f t="shared" si="24"/>
        <v/>
      </c>
      <c r="J131" s="2" t="str">
        <f t="shared" si="27"/>
        <v/>
      </c>
      <c r="K131" s="2" t="str">
        <f t="shared" si="28"/>
        <v/>
      </c>
      <c r="L131" s="2" t="str">
        <f t="shared" si="29"/>
        <v/>
      </c>
      <c r="M131" s="2" t="str">
        <f t="shared" si="30"/>
        <v/>
      </c>
    </row>
    <row r="132" spans="1:13" x14ac:dyDescent="0.2">
      <c r="A132" s="17" t="str">
        <f t="shared" si="21"/>
        <v/>
      </c>
      <c r="B132" s="20" t="str">
        <f t="shared" si="25"/>
        <v/>
      </c>
      <c r="C132" s="17" t="str">
        <f t="shared" si="22"/>
        <v/>
      </c>
      <c r="D132" s="2" t="str">
        <f t="shared" si="26"/>
        <v/>
      </c>
      <c r="E132" s="2" t="str">
        <f t="shared" si="18"/>
        <v/>
      </c>
      <c r="F132" s="2" t="str">
        <f t="shared" si="19"/>
        <v/>
      </c>
      <c r="G132" s="2" t="str">
        <f t="shared" si="23"/>
        <v/>
      </c>
      <c r="H132" s="2" t="str">
        <f t="shared" si="31"/>
        <v/>
      </c>
      <c r="I132" s="2" t="str">
        <f t="shared" si="24"/>
        <v/>
      </c>
      <c r="J132" s="2" t="str">
        <f t="shared" si="27"/>
        <v/>
      </c>
      <c r="K132" s="2" t="str">
        <f t="shared" si="28"/>
        <v/>
      </c>
      <c r="L132" s="2" t="str">
        <f t="shared" si="29"/>
        <v/>
      </c>
      <c r="M132" s="2" t="str">
        <f t="shared" si="30"/>
        <v/>
      </c>
    </row>
    <row r="133" spans="1:13" x14ac:dyDescent="0.2">
      <c r="A133" s="17" t="str">
        <f t="shared" si="21"/>
        <v/>
      </c>
      <c r="B133" s="20" t="str">
        <f t="shared" si="25"/>
        <v/>
      </c>
      <c r="C133" s="17" t="str">
        <f t="shared" si="22"/>
        <v/>
      </c>
      <c r="D133" s="2" t="str">
        <f t="shared" si="26"/>
        <v/>
      </c>
      <c r="E133" s="2" t="str">
        <f t="shared" si="18"/>
        <v/>
      </c>
      <c r="F133" s="2" t="str">
        <f t="shared" si="19"/>
        <v/>
      </c>
      <c r="G133" s="2" t="str">
        <f t="shared" si="23"/>
        <v/>
      </c>
      <c r="H133" s="2" t="str">
        <f t="shared" si="31"/>
        <v/>
      </c>
      <c r="I133" s="2" t="str">
        <f t="shared" si="24"/>
        <v/>
      </c>
      <c r="J133" s="2" t="str">
        <f t="shared" si="27"/>
        <v/>
      </c>
      <c r="K133" s="2" t="str">
        <f t="shared" si="28"/>
        <v/>
      </c>
      <c r="L133" s="2" t="str">
        <f t="shared" si="29"/>
        <v/>
      </c>
      <c r="M133" s="2" t="str">
        <f t="shared" si="30"/>
        <v/>
      </c>
    </row>
    <row r="134" spans="1:13" x14ac:dyDescent="0.2">
      <c r="A134" s="17" t="str">
        <f t="shared" si="21"/>
        <v/>
      </c>
      <c r="B134" s="20" t="str">
        <f t="shared" si="25"/>
        <v/>
      </c>
      <c r="C134" s="17" t="str">
        <f t="shared" si="22"/>
        <v/>
      </c>
      <c r="D134" s="2" t="str">
        <f t="shared" si="26"/>
        <v/>
      </c>
      <c r="E134" s="2" t="str">
        <f t="shared" si="18"/>
        <v/>
      </c>
      <c r="F134" s="2" t="str">
        <f t="shared" si="19"/>
        <v/>
      </c>
      <c r="G134" s="2" t="str">
        <f t="shared" si="23"/>
        <v/>
      </c>
      <c r="H134" s="2" t="str">
        <f t="shared" si="31"/>
        <v/>
      </c>
      <c r="I134" s="2" t="str">
        <f t="shared" si="24"/>
        <v/>
      </c>
      <c r="J134" s="2" t="str">
        <f t="shared" si="27"/>
        <v/>
      </c>
      <c r="K134" s="2" t="str">
        <f t="shared" si="28"/>
        <v/>
      </c>
      <c r="L134" s="2" t="str">
        <f t="shared" si="29"/>
        <v/>
      </c>
      <c r="M134" s="2" t="str">
        <f t="shared" si="30"/>
        <v/>
      </c>
    </row>
    <row r="135" spans="1:13" x14ac:dyDescent="0.2">
      <c r="A135" s="17" t="str">
        <f t="shared" si="21"/>
        <v/>
      </c>
      <c r="B135" s="20" t="str">
        <f t="shared" si="25"/>
        <v/>
      </c>
      <c r="C135" s="17" t="str">
        <f t="shared" si="22"/>
        <v/>
      </c>
      <c r="D135" s="2" t="str">
        <f t="shared" si="26"/>
        <v/>
      </c>
      <c r="E135" s="2" t="str">
        <f t="shared" si="18"/>
        <v/>
      </c>
      <c r="F135" s="2" t="str">
        <f t="shared" si="19"/>
        <v/>
      </c>
      <c r="G135" s="2" t="str">
        <f t="shared" si="23"/>
        <v/>
      </c>
      <c r="H135" s="2" t="str">
        <f t="shared" si="31"/>
        <v/>
      </c>
      <c r="I135" s="2" t="str">
        <f t="shared" si="24"/>
        <v/>
      </c>
      <c r="J135" s="2" t="str">
        <f t="shared" si="27"/>
        <v/>
      </c>
      <c r="K135" s="2" t="str">
        <f t="shared" si="28"/>
        <v/>
      </c>
      <c r="L135" s="2" t="str">
        <f t="shared" si="29"/>
        <v/>
      </c>
      <c r="M135" s="2" t="str">
        <f t="shared" si="30"/>
        <v/>
      </c>
    </row>
    <row r="136" spans="1:13" x14ac:dyDescent="0.2">
      <c r="A136" s="17" t="str">
        <f t="shared" si="21"/>
        <v/>
      </c>
      <c r="B136" s="20" t="str">
        <f t="shared" si="25"/>
        <v/>
      </c>
      <c r="C136" s="17" t="str">
        <f t="shared" si="22"/>
        <v/>
      </c>
      <c r="D136" s="2" t="str">
        <f t="shared" si="26"/>
        <v/>
      </c>
      <c r="E136" s="2" t="str">
        <f t="shared" si="18"/>
        <v/>
      </c>
      <c r="F136" s="2" t="str">
        <f t="shared" si="19"/>
        <v/>
      </c>
      <c r="G136" s="2" t="str">
        <f t="shared" si="23"/>
        <v/>
      </c>
      <c r="H136" s="2" t="str">
        <f t="shared" si="31"/>
        <v/>
      </c>
      <c r="I136" s="2" t="str">
        <f t="shared" si="24"/>
        <v/>
      </c>
      <c r="J136" s="2" t="str">
        <f t="shared" si="27"/>
        <v/>
      </c>
      <c r="K136" s="2" t="str">
        <f t="shared" si="28"/>
        <v/>
      </c>
      <c r="L136" s="2" t="str">
        <f t="shared" si="29"/>
        <v/>
      </c>
      <c r="M136" s="2" t="str">
        <f t="shared" si="30"/>
        <v/>
      </c>
    </row>
    <row r="137" spans="1:13" x14ac:dyDescent="0.2">
      <c r="A137" s="17" t="str">
        <f t="shared" si="21"/>
        <v/>
      </c>
      <c r="B137" s="20" t="str">
        <f t="shared" si="25"/>
        <v/>
      </c>
      <c r="C137" s="17" t="str">
        <f t="shared" si="22"/>
        <v/>
      </c>
      <c r="D137" s="2" t="str">
        <f t="shared" si="26"/>
        <v/>
      </c>
      <c r="E137" s="2" t="str">
        <f t="shared" si="18"/>
        <v/>
      </c>
      <c r="F137" s="2" t="str">
        <f t="shared" si="19"/>
        <v/>
      </c>
      <c r="G137" s="2" t="str">
        <f t="shared" si="23"/>
        <v/>
      </c>
      <c r="H137" s="2" t="str">
        <f t="shared" si="31"/>
        <v/>
      </c>
      <c r="I137" s="2" t="str">
        <f t="shared" si="24"/>
        <v/>
      </c>
      <c r="J137" s="2" t="str">
        <f t="shared" si="27"/>
        <v/>
      </c>
      <c r="K137" s="2" t="str">
        <f t="shared" si="28"/>
        <v/>
      </c>
      <c r="L137" s="2" t="str">
        <f t="shared" si="29"/>
        <v/>
      </c>
      <c r="M137" s="2" t="str">
        <f t="shared" si="30"/>
        <v/>
      </c>
    </row>
    <row r="138" spans="1:13" x14ac:dyDescent="0.2">
      <c r="A138" s="17" t="str">
        <f t="shared" si="21"/>
        <v/>
      </c>
      <c r="B138" s="20" t="str">
        <f t="shared" si="25"/>
        <v/>
      </c>
      <c r="C138" s="17" t="str">
        <f t="shared" si="22"/>
        <v/>
      </c>
      <c r="D138" s="2" t="str">
        <f t="shared" si="26"/>
        <v/>
      </c>
      <c r="E138" s="2" t="str">
        <f t="shared" si="18"/>
        <v/>
      </c>
      <c r="F138" s="2" t="str">
        <f t="shared" si="19"/>
        <v/>
      </c>
      <c r="G138" s="2" t="str">
        <f t="shared" si="23"/>
        <v/>
      </c>
      <c r="H138" s="2" t="str">
        <f t="shared" si="31"/>
        <v/>
      </c>
      <c r="I138" s="2" t="str">
        <f t="shared" si="24"/>
        <v/>
      </c>
      <c r="J138" s="2" t="str">
        <f t="shared" si="27"/>
        <v/>
      </c>
      <c r="K138" s="2" t="str">
        <f t="shared" si="28"/>
        <v/>
      </c>
      <c r="L138" s="2" t="str">
        <f t="shared" si="29"/>
        <v/>
      </c>
      <c r="M138" s="2" t="str">
        <f t="shared" si="30"/>
        <v/>
      </c>
    </row>
    <row r="139" spans="1:13" x14ac:dyDescent="0.2">
      <c r="A139" s="17" t="str">
        <f t="shared" si="21"/>
        <v/>
      </c>
      <c r="B139" s="20" t="str">
        <f t="shared" si="25"/>
        <v/>
      </c>
      <c r="C139" s="17" t="str">
        <f t="shared" si="22"/>
        <v/>
      </c>
      <c r="D139" s="2" t="str">
        <f t="shared" si="26"/>
        <v/>
      </c>
      <c r="E139" s="2" t="str">
        <f t="shared" si="18"/>
        <v/>
      </c>
      <c r="F139" s="2" t="str">
        <f t="shared" si="19"/>
        <v/>
      </c>
      <c r="G139" s="2" t="str">
        <f t="shared" si="23"/>
        <v/>
      </c>
      <c r="H139" s="2" t="str">
        <f t="shared" si="31"/>
        <v/>
      </c>
      <c r="I139" s="2" t="str">
        <f t="shared" si="24"/>
        <v/>
      </c>
      <c r="J139" s="2" t="str">
        <f t="shared" si="27"/>
        <v/>
      </c>
      <c r="K139" s="2" t="str">
        <f t="shared" si="28"/>
        <v/>
      </c>
      <c r="L139" s="2" t="str">
        <f t="shared" si="29"/>
        <v/>
      </c>
      <c r="M139" s="2" t="str">
        <f t="shared" si="30"/>
        <v/>
      </c>
    </row>
    <row r="140" spans="1:13" x14ac:dyDescent="0.2">
      <c r="A140" s="17" t="str">
        <f t="shared" si="21"/>
        <v/>
      </c>
      <c r="B140" s="20" t="str">
        <f t="shared" si="25"/>
        <v/>
      </c>
      <c r="C140" s="17" t="str">
        <f t="shared" si="22"/>
        <v/>
      </c>
      <c r="D140" s="2" t="str">
        <f t="shared" si="26"/>
        <v/>
      </c>
      <c r="E140" s="2" t="str">
        <f t="shared" si="18"/>
        <v/>
      </c>
      <c r="F140" s="2" t="str">
        <f t="shared" si="19"/>
        <v/>
      </c>
      <c r="G140" s="2" t="str">
        <f t="shared" si="23"/>
        <v/>
      </c>
      <c r="H140" s="2" t="str">
        <f t="shared" si="31"/>
        <v/>
      </c>
      <c r="I140" s="2" t="str">
        <f t="shared" si="24"/>
        <v/>
      </c>
      <c r="J140" s="2" t="str">
        <f t="shared" si="27"/>
        <v/>
      </c>
      <c r="K140" s="2" t="str">
        <f t="shared" si="28"/>
        <v/>
      </c>
      <c r="L140" s="2" t="str">
        <f t="shared" si="29"/>
        <v/>
      </c>
      <c r="M140" s="2" t="str">
        <f t="shared" si="30"/>
        <v/>
      </c>
    </row>
    <row r="141" spans="1:13" x14ac:dyDescent="0.2">
      <c r="A141" s="17" t="str">
        <f t="shared" si="21"/>
        <v/>
      </c>
      <c r="B141" s="20" t="str">
        <f t="shared" si="25"/>
        <v/>
      </c>
      <c r="C141" s="17" t="str">
        <f t="shared" si="22"/>
        <v/>
      </c>
      <c r="D141" s="2" t="str">
        <f t="shared" si="26"/>
        <v/>
      </c>
      <c r="E141" s="2" t="str">
        <f t="shared" si="18"/>
        <v/>
      </c>
      <c r="F141" s="2" t="str">
        <f t="shared" si="19"/>
        <v/>
      </c>
      <c r="G141" s="2" t="str">
        <f t="shared" si="23"/>
        <v/>
      </c>
      <c r="H141" s="2" t="str">
        <f t="shared" si="31"/>
        <v/>
      </c>
      <c r="I141" s="2" t="str">
        <f t="shared" si="24"/>
        <v/>
      </c>
      <c r="J141" s="2" t="str">
        <f t="shared" si="27"/>
        <v/>
      </c>
      <c r="K141" s="2" t="str">
        <f t="shared" si="28"/>
        <v/>
      </c>
      <c r="L141" s="2" t="str">
        <f t="shared" si="29"/>
        <v/>
      </c>
      <c r="M141" s="2" t="str">
        <f t="shared" si="30"/>
        <v/>
      </c>
    </row>
    <row r="142" spans="1:13" x14ac:dyDescent="0.2">
      <c r="A142" s="17" t="str">
        <f t="shared" si="21"/>
        <v/>
      </c>
      <c r="B142" s="20" t="str">
        <f t="shared" si="25"/>
        <v/>
      </c>
      <c r="C142" s="17" t="str">
        <f t="shared" si="22"/>
        <v/>
      </c>
      <c r="D142" s="2" t="str">
        <f t="shared" si="26"/>
        <v/>
      </c>
      <c r="E142" s="2" t="str">
        <f t="shared" si="18"/>
        <v/>
      </c>
      <c r="F142" s="2" t="str">
        <f t="shared" si="19"/>
        <v/>
      </c>
      <c r="G142" s="2" t="str">
        <f t="shared" si="23"/>
        <v/>
      </c>
      <c r="H142" s="2" t="str">
        <f t="shared" si="31"/>
        <v/>
      </c>
      <c r="I142" s="2" t="str">
        <f t="shared" si="24"/>
        <v/>
      </c>
      <c r="J142" s="2" t="str">
        <f t="shared" si="27"/>
        <v/>
      </c>
      <c r="K142" s="2" t="str">
        <f t="shared" si="28"/>
        <v/>
      </c>
      <c r="L142" s="2" t="str">
        <f t="shared" si="29"/>
        <v/>
      </c>
      <c r="M142" s="2" t="str">
        <f t="shared" si="30"/>
        <v/>
      </c>
    </row>
    <row r="143" spans="1:13" x14ac:dyDescent="0.2">
      <c r="A143" s="17" t="str">
        <f t="shared" si="21"/>
        <v/>
      </c>
      <c r="B143" s="20" t="str">
        <f t="shared" si="25"/>
        <v/>
      </c>
      <c r="C143" s="17" t="str">
        <f t="shared" si="22"/>
        <v/>
      </c>
      <c r="D143" s="2" t="str">
        <f t="shared" si="26"/>
        <v/>
      </c>
      <c r="E143" s="2" t="str">
        <f t="shared" si="18"/>
        <v/>
      </c>
      <c r="F143" s="2" t="str">
        <f t="shared" si="19"/>
        <v/>
      </c>
      <c r="G143" s="2" t="str">
        <f t="shared" si="23"/>
        <v/>
      </c>
      <c r="H143" s="2" t="str">
        <f t="shared" si="31"/>
        <v/>
      </c>
      <c r="I143" s="2" t="str">
        <f t="shared" si="24"/>
        <v/>
      </c>
      <c r="J143" s="2" t="str">
        <f t="shared" si="27"/>
        <v/>
      </c>
      <c r="K143" s="2" t="str">
        <f t="shared" si="28"/>
        <v/>
      </c>
      <c r="L143" s="2" t="str">
        <f t="shared" si="29"/>
        <v/>
      </c>
      <c r="M143" s="2" t="str">
        <f t="shared" si="30"/>
        <v/>
      </c>
    </row>
    <row r="144" spans="1:13" x14ac:dyDescent="0.2">
      <c r="A144" s="17" t="str">
        <f t="shared" si="21"/>
        <v/>
      </c>
      <c r="B144" s="20" t="str">
        <f t="shared" si="25"/>
        <v/>
      </c>
      <c r="C144" s="17" t="str">
        <f t="shared" si="22"/>
        <v/>
      </c>
      <c r="D144" s="2" t="str">
        <f t="shared" ref="D144:D207" si="32">IF(A144="","",D143-F143)</f>
        <v/>
      </c>
      <c r="E144" s="2" t="str">
        <f t="shared" si="18"/>
        <v/>
      </c>
      <c r="F144" s="2" t="str">
        <f t="shared" si="19"/>
        <v/>
      </c>
      <c r="G144" s="2" t="str">
        <f t="shared" ref="G144:G207" si="33">IF(A144="","",E144+F144)</f>
        <v/>
      </c>
      <c r="H144" s="2" t="str">
        <f t="shared" ref="H144:H207" si="34">IF(A144="","",$E$10)</f>
        <v/>
      </c>
      <c r="I144" s="2" t="str">
        <f t="shared" si="24"/>
        <v/>
      </c>
      <c r="J144" s="2" t="str">
        <f t="shared" si="27"/>
        <v/>
      </c>
      <c r="K144" s="2" t="str">
        <f t="shared" si="28"/>
        <v/>
      </c>
      <c r="L144" s="2" t="str">
        <f t="shared" si="29"/>
        <v/>
      </c>
      <c r="M144" s="2" t="str">
        <f t="shared" si="30"/>
        <v/>
      </c>
    </row>
    <row r="145" spans="1:13" x14ac:dyDescent="0.2">
      <c r="A145" s="17" t="str">
        <f t="shared" si="21"/>
        <v/>
      </c>
      <c r="B145" s="20" t="str">
        <f t="shared" si="25"/>
        <v/>
      </c>
      <c r="C145" s="17" t="str">
        <f t="shared" si="22"/>
        <v/>
      </c>
      <c r="D145" s="2" t="str">
        <f t="shared" si="32"/>
        <v/>
      </c>
      <c r="E145" s="2" t="str">
        <f t="shared" si="18"/>
        <v/>
      </c>
      <c r="F145" s="2" t="str">
        <f t="shared" si="19"/>
        <v/>
      </c>
      <c r="G145" s="2" t="str">
        <f t="shared" si="33"/>
        <v/>
      </c>
      <c r="H145" s="2" t="str">
        <f t="shared" si="34"/>
        <v/>
      </c>
      <c r="I145" s="2" t="str">
        <f t="shared" si="24"/>
        <v/>
      </c>
      <c r="J145" s="2" t="str">
        <f t="shared" si="27"/>
        <v/>
      </c>
      <c r="K145" s="2" t="str">
        <f t="shared" si="28"/>
        <v/>
      </c>
      <c r="L145" s="2" t="str">
        <f t="shared" si="29"/>
        <v/>
      </c>
      <c r="M145" s="2" t="str">
        <f t="shared" si="30"/>
        <v/>
      </c>
    </row>
    <row r="146" spans="1:13" x14ac:dyDescent="0.2">
      <c r="A146" s="17" t="str">
        <f t="shared" si="21"/>
        <v/>
      </c>
      <c r="B146" s="20" t="str">
        <f t="shared" si="25"/>
        <v/>
      </c>
      <c r="C146" s="17" t="str">
        <f t="shared" si="22"/>
        <v/>
      </c>
      <c r="D146" s="2" t="str">
        <f t="shared" si="32"/>
        <v/>
      </c>
      <c r="E146" s="2" t="str">
        <f t="shared" si="18"/>
        <v/>
      </c>
      <c r="F146" s="2" t="str">
        <f t="shared" si="19"/>
        <v/>
      </c>
      <c r="G146" s="2" t="str">
        <f t="shared" si="33"/>
        <v/>
      </c>
      <c r="H146" s="2" t="str">
        <f t="shared" si="34"/>
        <v/>
      </c>
      <c r="I146" s="2" t="str">
        <f t="shared" si="24"/>
        <v/>
      </c>
      <c r="J146" s="2" t="str">
        <f t="shared" si="27"/>
        <v/>
      </c>
      <c r="K146" s="2" t="str">
        <f t="shared" si="28"/>
        <v/>
      </c>
      <c r="L146" s="2" t="str">
        <f t="shared" si="29"/>
        <v/>
      </c>
      <c r="M146" s="2" t="str">
        <f t="shared" si="30"/>
        <v/>
      </c>
    </row>
    <row r="147" spans="1:13" x14ac:dyDescent="0.2">
      <c r="A147" s="17" t="str">
        <f t="shared" si="21"/>
        <v/>
      </c>
      <c r="B147" s="20" t="str">
        <f t="shared" si="25"/>
        <v/>
      </c>
      <c r="C147" s="17" t="str">
        <f t="shared" si="22"/>
        <v/>
      </c>
      <c r="D147" s="2" t="str">
        <f t="shared" si="32"/>
        <v/>
      </c>
      <c r="E147" s="2" t="str">
        <f t="shared" si="18"/>
        <v/>
      </c>
      <c r="F147" s="2" t="str">
        <f t="shared" si="19"/>
        <v/>
      </c>
      <c r="G147" s="2" t="str">
        <f t="shared" si="33"/>
        <v/>
      </c>
      <c r="H147" s="2" t="str">
        <f t="shared" si="34"/>
        <v/>
      </c>
      <c r="I147" s="2" t="str">
        <f t="shared" si="24"/>
        <v/>
      </c>
      <c r="J147" s="2" t="str">
        <f t="shared" si="27"/>
        <v/>
      </c>
      <c r="K147" s="2" t="str">
        <f t="shared" si="28"/>
        <v/>
      </c>
      <c r="L147" s="2" t="str">
        <f t="shared" si="29"/>
        <v/>
      </c>
      <c r="M147" s="2" t="str">
        <f t="shared" si="30"/>
        <v/>
      </c>
    </row>
    <row r="148" spans="1:13" x14ac:dyDescent="0.2">
      <c r="A148" s="17" t="str">
        <f t="shared" si="21"/>
        <v/>
      </c>
      <c r="B148" s="20" t="str">
        <f t="shared" si="25"/>
        <v/>
      </c>
      <c r="C148" s="17" t="str">
        <f t="shared" si="22"/>
        <v/>
      </c>
      <c r="D148" s="2" t="str">
        <f t="shared" si="32"/>
        <v/>
      </c>
      <c r="E148" s="2" t="str">
        <f t="shared" si="18"/>
        <v/>
      </c>
      <c r="F148" s="2" t="str">
        <f t="shared" si="19"/>
        <v/>
      </c>
      <c r="G148" s="2" t="str">
        <f t="shared" si="33"/>
        <v/>
      </c>
      <c r="H148" s="2" t="str">
        <f t="shared" si="34"/>
        <v/>
      </c>
      <c r="I148" s="2" t="str">
        <f t="shared" si="24"/>
        <v/>
      </c>
      <c r="J148" s="2" t="str">
        <f t="shared" si="27"/>
        <v/>
      </c>
      <c r="K148" s="2" t="str">
        <f t="shared" si="28"/>
        <v/>
      </c>
      <c r="L148" s="2" t="str">
        <f t="shared" si="29"/>
        <v/>
      </c>
      <c r="M148" s="2" t="str">
        <f t="shared" si="30"/>
        <v/>
      </c>
    </row>
    <row r="149" spans="1:13" x14ac:dyDescent="0.2">
      <c r="A149" s="17" t="str">
        <f t="shared" si="21"/>
        <v/>
      </c>
      <c r="B149" s="20" t="str">
        <f t="shared" si="25"/>
        <v/>
      </c>
      <c r="C149" s="17" t="str">
        <f t="shared" si="22"/>
        <v/>
      </c>
      <c r="D149" s="2" t="str">
        <f t="shared" si="32"/>
        <v/>
      </c>
      <c r="E149" s="2" t="str">
        <f t="shared" si="18"/>
        <v/>
      </c>
      <c r="F149" s="2" t="str">
        <f t="shared" si="19"/>
        <v/>
      </c>
      <c r="G149" s="2" t="str">
        <f t="shared" si="33"/>
        <v/>
      </c>
      <c r="H149" s="2" t="str">
        <f t="shared" si="34"/>
        <v/>
      </c>
      <c r="I149" s="2" t="str">
        <f t="shared" si="24"/>
        <v/>
      </c>
      <c r="J149" s="2" t="str">
        <f t="shared" si="27"/>
        <v/>
      </c>
      <c r="K149" s="2" t="str">
        <f t="shared" si="28"/>
        <v/>
      </c>
      <c r="L149" s="2" t="str">
        <f t="shared" si="29"/>
        <v/>
      </c>
      <c r="M149" s="2" t="str">
        <f t="shared" si="30"/>
        <v/>
      </c>
    </row>
    <row r="150" spans="1:13" x14ac:dyDescent="0.2">
      <c r="A150" s="17" t="str">
        <f t="shared" si="21"/>
        <v/>
      </c>
      <c r="B150" s="20" t="str">
        <f t="shared" si="25"/>
        <v/>
      </c>
      <c r="C150" s="17" t="str">
        <f t="shared" si="22"/>
        <v/>
      </c>
      <c r="D150" s="2" t="str">
        <f t="shared" si="32"/>
        <v/>
      </c>
      <c r="E150" s="2" t="str">
        <f t="shared" si="18"/>
        <v/>
      </c>
      <c r="F150" s="2" t="str">
        <f t="shared" si="19"/>
        <v/>
      </c>
      <c r="G150" s="2" t="str">
        <f t="shared" si="33"/>
        <v/>
      </c>
      <c r="H150" s="2" t="str">
        <f t="shared" si="34"/>
        <v/>
      </c>
      <c r="I150" s="2" t="str">
        <f t="shared" si="24"/>
        <v/>
      </c>
      <c r="J150" s="2" t="str">
        <f t="shared" si="27"/>
        <v/>
      </c>
      <c r="K150" s="2" t="str">
        <f t="shared" si="28"/>
        <v/>
      </c>
      <c r="L150" s="2" t="str">
        <f t="shared" si="29"/>
        <v/>
      </c>
      <c r="M150" s="2" t="str">
        <f t="shared" si="30"/>
        <v/>
      </c>
    </row>
    <row r="151" spans="1:13" x14ac:dyDescent="0.2">
      <c r="A151" s="17" t="str">
        <f t="shared" si="21"/>
        <v/>
      </c>
      <c r="B151" s="20" t="str">
        <f t="shared" si="25"/>
        <v/>
      </c>
      <c r="C151" s="17" t="str">
        <f t="shared" si="22"/>
        <v/>
      </c>
      <c r="D151" s="2" t="str">
        <f t="shared" si="32"/>
        <v/>
      </c>
      <c r="E151" s="2" t="str">
        <f t="shared" si="18"/>
        <v/>
      </c>
      <c r="F151" s="2" t="str">
        <f t="shared" si="19"/>
        <v/>
      </c>
      <c r="G151" s="2" t="str">
        <f t="shared" si="33"/>
        <v/>
      </c>
      <c r="H151" s="2" t="str">
        <f t="shared" si="34"/>
        <v/>
      </c>
      <c r="I151" s="2" t="str">
        <f t="shared" si="24"/>
        <v/>
      </c>
      <c r="J151" s="2" t="str">
        <f t="shared" si="27"/>
        <v/>
      </c>
      <c r="K151" s="2" t="str">
        <f t="shared" si="28"/>
        <v/>
      </c>
      <c r="L151" s="2" t="str">
        <f t="shared" si="29"/>
        <v/>
      </c>
      <c r="M151" s="2" t="str">
        <f t="shared" si="30"/>
        <v/>
      </c>
    </row>
    <row r="152" spans="1:13" x14ac:dyDescent="0.2">
      <c r="A152" s="17" t="str">
        <f t="shared" si="21"/>
        <v/>
      </c>
      <c r="B152" s="20" t="str">
        <f t="shared" si="25"/>
        <v/>
      </c>
      <c r="C152" s="17" t="str">
        <f t="shared" si="22"/>
        <v/>
      </c>
      <c r="D152" s="2" t="str">
        <f t="shared" si="32"/>
        <v/>
      </c>
      <c r="E152" s="2" t="str">
        <f t="shared" si="18"/>
        <v/>
      </c>
      <c r="F152" s="2" t="str">
        <f t="shared" si="19"/>
        <v/>
      </c>
      <c r="G152" s="2" t="str">
        <f t="shared" si="33"/>
        <v/>
      </c>
      <c r="H152" s="2" t="str">
        <f t="shared" si="34"/>
        <v/>
      </c>
      <c r="I152" s="2" t="str">
        <f t="shared" si="24"/>
        <v/>
      </c>
      <c r="J152" s="2" t="str">
        <f t="shared" si="27"/>
        <v/>
      </c>
      <c r="K152" s="2" t="str">
        <f t="shared" si="28"/>
        <v/>
      </c>
      <c r="L152" s="2" t="str">
        <f t="shared" si="29"/>
        <v/>
      </c>
      <c r="M152" s="2" t="str">
        <f t="shared" si="30"/>
        <v/>
      </c>
    </row>
    <row r="153" spans="1:13" x14ac:dyDescent="0.2">
      <c r="A153" s="17" t="str">
        <f t="shared" si="21"/>
        <v/>
      </c>
      <c r="B153" s="20" t="str">
        <f t="shared" si="25"/>
        <v/>
      </c>
      <c r="C153" s="17" t="str">
        <f t="shared" si="22"/>
        <v/>
      </c>
      <c r="D153" s="2" t="str">
        <f t="shared" si="32"/>
        <v/>
      </c>
      <c r="E153" s="2" t="str">
        <f t="shared" ref="E153:E216" si="35">IF(A153="","",D153*$E$12/$E$16)</f>
        <v/>
      </c>
      <c r="F153" s="2" t="str">
        <f t="shared" ref="F153:F216" si="36">IF(A153="","",($E$21-$E$10)-E153)</f>
        <v/>
      </c>
      <c r="G153" s="2" t="str">
        <f t="shared" si="33"/>
        <v/>
      </c>
      <c r="H153" s="2" t="str">
        <f t="shared" si="34"/>
        <v/>
      </c>
      <c r="I153" s="2" t="str">
        <f t="shared" si="24"/>
        <v/>
      </c>
      <c r="J153" s="2" t="str">
        <f t="shared" si="27"/>
        <v/>
      </c>
      <c r="K153" s="2" t="str">
        <f t="shared" si="28"/>
        <v/>
      </c>
      <c r="L153" s="2" t="str">
        <f t="shared" si="29"/>
        <v/>
      </c>
      <c r="M153" s="2" t="str">
        <f t="shared" si="30"/>
        <v/>
      </c>
    </row>
    <row r="154" spans="1:13" x14ac:dyDescent="0.2">
      <c r="A154" s="17" t="str">
        <f t="shared" ref="A154:A217" si="37">IF(A153="","",IF((A153+1&gt;$E$16*$E$19),"",A153+1))</f>
        <v/>
      </c>
      <c r="B154" s="20" t="str">
        <f t="shared" si="25"/>
        <v/>
      </c>
      <c r="C154" s="17" t="str">
        <f t="shared" ref="C154:C217" si="38">IF(A154="","",CEILING((A154/$E$16)-0.01,1))</f>
        <v/>
      </c>
      <c r="D154" s="2" t="str">
        <f t="shared" si="32"/>
        <v/>
      </c>
      <c r="E154" s="2" t="str">
        <f t="shared" si="35"/>
        <v/>
      </c>
      <c r="F154" s="2" t="str">
        <f t="shared" si="36"/>
        <v/>
      </c>
      <c r="G154" s="2" t="str">
        <f t="shared" si="33"/>
        <v/>
      </c>
      <c r="H154" s="2" t="str">
        <f t="shared" si="34"/>
        <v/>
      </c>
      <c r="I154" s="2" t="str">
        <f t="shared" ref="I154:I217" si="39">IF(A154="","",IF(A154&lt;=$E$16*$E$19,D154-F154,0))</f>
        <v/>
      </c>
      <c r="J154" s="2" t="str">
        <f t="shared" si="27"/>
        <v/>
      </c>
      <c r="K154" s="2" t="str">
        <f t="shared" si="28"/>
        <v/>
      </c>
      <c r="L154" s="2" t="str">
        <f t="shared" si="29"/>
        <v/>
      </c>
      <c r="M154" s="2" t="str">
        <f t="shared" si="30"/>
        <v/>
      </c>
    </row>
    <row r="155" spans="1:13" x14ac:dyDescent="0.2">
      <c r="A155" s="17" t="str">
        <f t="shared" si="37"/>
        <v/>
      </c>
      <c r="B155" s="20" t="str">
        <f t="shared" ref="B155:B218" si="40">IF(OR($E$15="",$E$16="",$E$16=0,$E$16&gt;12,NOT(ISNUMBER($E$16)),$E$17="",NOT(ISNUMBER($E$17)),A155=""),"",IF($E$15="Første hverdag",DATE(YEAR(EDATE(B154,12/$E$16)),MONTH(EDATE(B154,12/$E$16)),1)+CHOOSE(WEEKDAY(DATE(YEAR(EDATE(B154,12/$E$16)),MONTH(EDATE(B154,12/$E$16)),1)),1,0,0,0,0,0,2),IF($E$15="Sidste hverdag",DATE(YEAR(EDATE(B154,12/$E$16)),MONTH(EDATE(B154,12/$E$16))+1,0)-(MAX(0,WEEKDAY(DATE(YEAR(EDATE(B154,12/$E$16)),MONTH(EDATE(B154,12/$E$16))+1,0),2)-5)))))</f>
        <v/>
      </c>
      <c r="C155" s="17" t="str">
        <f t="shared" si="38"/>
        <v/>
      </c>
      <c r="D155" s="2" t="str">
        <f t="shared" si="32"/>
        <v/>
      </c>
      <c r="E155" s="2" t="str">
        <f t="shared" si="35"/>
        <v/>
      </c>
      <c r="F155" s="2" t="str">
        <f t="shared" si="36"/>
        <v/>
      </c>
      <c r="G155" s="2" t="str">
        <f t="shared" si="33"/>
        <v/>
      </c>
      <c r="H155" s="2" t="str">
        <f t="shared" si="34"/>
        <v/>
      </c>
      <c r="I155" s="2" t="str">
        <f t="shared" si="39"/>
        <v/>
      </c>
      <c r="J155" s="2" t="str">
        <f t="shared" si="27"/>
        <v/>
      </c>
      <c r="K155" s="2" t="str">
        <f t="shared" si="28"/>
        <v/>
      </c>
      <c r="L155" s="2" t="str">
        <f t="shared" si="29"/>
        <v/>
      </c>
      <c r="M155" s="2" t="str">
        <f t="shared" si="30"/>
        <v/>
      </c>
    </row>
    <row r="156" spans="1:13" x14ac:dyDescent="0.2">
      <c r="A156" s="17" t="str">
        <f t="shared" si="37"/>
        <v/>
      </c>
      <c r="B156" s="20" t="str">
        <f t="shared" si="40"/>
        <v/>
      </c>
      <c r="C156" s="17" t="str">
        <f t="shared" si="38"/>
        <v/>
      </c>
      <c r="D156" s="2" t="str">
        <f t="shared" si="32"/>
        <v/>
      </c>
      <c r="E156" s="2" t="str">
        <f t="shared" si="35"/>
        <v/>
      </c>
      <c r="F156" s="2" t="str">
        <f t="shared" si="36"/>
        <v/>
      </c>
      <c r="G156" s="2" t="str">
        <f t="shared" si="33"/>
        <v/>
      </c>
      <c r="H156" s="2" t="str">
        <f t="shared" si="34"/>
        <v/>
      </c>
      <c r="I156" s="2" t="str">
        <f t="shared" si="39"/>
        <v/>
      </c>
      <c r="J156" s="2" t="str">
        <f t="shared" si="27"/>
        <v/>
      </c>
      <c r="K156" s="2" t="str">
        <f t="shared" si="28"/>
        <v/>
      </c>
      <c r="L156" s="2" t="str">
        <f t="shared" si="29"/>
        <v/>
      </c>
      <c r="M156" s="2" t="str">
        <f t="shared" si="30"/>
        <v/>
      </c>
    </row>
    <row r="157" spans="1:13" x14ac:dyDescent="0.2">
      <c r="A157" s="17" t="str">
        <f t="shared" si="37"/>
        <v/>
      </c>
      <c r="B157" s="20" t="str">
        <f t="shared" si="40"/>
        <v/>
      </c>
      <c r="C157" s="17" t="str">
        <f t="shared" si="38"/>
        <v/>
      </c>
      <c r="D157" s="2" t="str">
        <f t="shared" si="32"/>
        <v/>
      </c>
      <c r="E157" s="2" t="str">
        <f t="shared" si="35"/>
        <v/>
      </c>
      <c r="F157" s="2" t="str">
        <f t="shared" si="36"/>
        <v/>
      </c>
      <c r="G157" s="2" t="str">
        <f t="shared" si="33"/>
        <v/>
      </c>
      <c r="H157" s="2" t="str">
        <f t="shared" si="34"/>
        <v/>
      </c>
      <c r="I157" s="2" t="str">
        <f t="shared" si="39"/>
        <v/>
      </c>
      <c r="J157" s="2" t="str">
        <f t="shared" si="27"/>
        <v/>
      </c>
      <c r="K157" s="2" t="str">
        <f t="shared" si="28"/>
        <v/>
      </c>
      <c r="L157" s="2" t="str">
        <f t="shared" si="29"/>
        <v/>
      </c>
      <c r="M157" s="2" t="str">
        <f t="shared" si="30"/>
        <v/>
      </c>
    </row>
    <row r="158" spans="1:13" x14ac:dyDescent="0.2">
      <c r="A158" s="17" t="str">
        <f t="shared" si="37"/>
        <v/>
      </c>
      <c r="B158" s="20" t="str">
        <f t="shared" si="40"/>
        <v/>
      </c>
      <c r="C158" s="17" t="str">
        <f t="shared" si="38"/>
        <v/>
      </c>
      <c r="D158" s="2" t="str">
        <f t="shared" si="32"/>
        <v/>
      </c>
      <c r="E158" s="2" t="str">
        <f t="shared" si="35"/>
        <v/>
      </c>
      <c r="F158" s="2" t="str">
        <f t="shared" si="36"/>
        <v/>
      </c>
      <c r="G158" s="2" t="str">
        <f t="shared" si="33"/>
        <v/>
      </c>
      <c r="H158" s="2" t="str">
        <f t="shared" si="34"/>
        <v/>
      </c>
      <c r="I158" s="2" t="str">
        <f t="shared" si="39"/>
        <v/>
      </c>
      <c r="J158" s="2" t="str">
        <f t="shared" si="27"/>
        <v/>
      </c>
      <c r="K158" s="2" t="str">
        <f t="shared" si="28"/>
        <v/>
      </c>
      <c r="L158" s="2" t="str">
        <f t="shared" si="29"/>
        <v/>
      </c>
      <c r="M158" s="2" t="str">
        <f t="shared" si="30"/>
        <v/>
      </c>
    </row>
    <row r="159" spans="1:13" x14ac:dyDescent="0.2">
      <c r="A159" s="17" t="str">
        <f t="shared" si="37"/>
        <v/>
      </c>
      <c r="B159" s="20" t="str">
        <f t="shared" si="40"/>
        <v/>
      </c>
      <c r="C159" s="17" t="str">
        <f t="shared" si="38"/>
        <v/>
      </c>
      <c r="D159" s="2" t="str">
        <f t="shared" si="32"/>
        <v/>
      </c>
      <c r="E159" s="2" t="str">
        <f t="shared" si="35"/>
        <v/>
      </c>
      <c r="F159" s="2" t="str">
        <f t="shared" si="36"/>
        <v/>
      </c>
      <c r="G159" s="2" t="str">
        <f t="shared" si="33"/>
        <v/>
      </c>
      <c r="H159" s="2" t="str">
        <f t="shared" si="34"/>
        <v/>
      </c>
      <c r="I159" s="2" t="str">
        <f t="shared" si="39"/>
        <v/>
      </c>
      <c r="J159" s="2" t="str">
        <f t="shared" si="27"/>
        <v/>
      </c>
      <c r="K159" s="2" t="str">
        <f t="shared" si="28"/>
        <v/>
      </c>
      <c r="L159" s="2" t="str">
        <f t="shared" si="29"/>
        <v/>
      </c>
      <c r="M159" s="2" t="str">
        <f t="shared" si="30"/>
        <v/>
      </c>
    </row>
    <row r="160" spans="1:13" x14ac:dyDescent="0.2">
      <c r="A160" s="17" t="str">
        <f t="shared" si="37"/>
        <v/>
      </c>
      <c r="B160" s="20" t="str">
        <f t="shared" si="40"/>
        <v/>
      </c>
      <c r="C160" s="17" t="str">
        <f t="shared" si="38"/>
        <v/>
      </c>
      <c r="D160" s="2" t="str">
        <f t="shared" si="32"/>
        <v/>
      </c>
      <c r="E160" s="2" t="str">
        <f t="shared" si="35"/>
        <v/>
      </c>
      <c r="F160" s="2" t="str">
        <f t="shared" si="36"/>
        <v/>
      </c>
      <c r="G160" s="2" t="str">
        <f t="shared" si="33"/>
        <v/>
      </c>
      <c r="H160" s="2" t="str">
        <f t="shared" si="34"/>
        <v/>
      </c>
      <c r="I160" s="2" t="str">
        <f t="shared" si="39"/>
        <v/>
      </c>
      <c r="J160" s="2" t="str">
        <f t="shared" si="27"/>
        <v/>
      </c>
      <c r="K160" s="2" t="str">
        <f t="shared" si="28"/>
        <v/>
      </c>
      <c r="L160" s="2" t="str">
        <f t="shared" si="29"/>
        <v/>
      </c>
      <c r="M160" s="2" t="str">
        <f t="shared" si="30"/>
        <v/>
      </c>
    </row>
    <row r="161" spans="1:13" x14ac:dyDescent="0.2">
      <c r="A161" s="17" t="str">
        <f t="shared" si="37"/>
        <v/>
      </c>
      <c r="B161" s="20" t="str">
        <f t="shared" si="40"/>
        <v/>
      </c>
      <c r="C161" s="17" t="str">
        <f t="shared" si="38"/>
        <v/>
      </c>
      <c r="D161" s="2" t="str">
        <f t="shared" si="32"/>
        <v/>
      </c>
      <c r="E161" s="2" t="str">
        <f t="shared" si="35"/>
        <v/>
      </c>
      <c r="F161" s="2" t="str">
        <f t="shared" si="36"/>
        <v/>
      </c>
      <c r="G161" s="2" t="str">
        <f t="shared" si="33"/>
        <v/>
      </c>
      <c r="H161" s="2" t="str">
        <f t="shared" si="34"/>
        <v/>
      </c>
      <c r="I161" s="2" t="str">
        <f t="shared" si="39"/>
        <v/>
      </c>
      <c r="J161" s="2" t="str">
        <f t="shared" si="27"/>
        <v/>
      </c>
      <c r="K161" s="2" t="str">
        <f t="shared" si="28"/>
        <v/>
      </c>
      <c r="L161" s="2" t="str">
        <f t="shared" si="29"/>
        <v/>
      </c>
      <c r="M161" s="2" t="str">
        <f t="shared" si="30"/>
        <v/>
      </c>
    </row>
    <row r="162" spans="1:13" x14ac:dyDescent="0.2">
      <c r="A162" s="17" t="str">
        <f t="shared" si="37"/>
        <v/>
      </c>
      <c r="B162" s="20" t="str">
        <f t="shared" si="40"/>
        <v/>
      </c>
      <c r="C162" s="17" t="str">
        <f t="shared" si="38"/>
        <v/>
      </c>
      <c r="D162" s="2" t="str">
        <f t="shared" si="32"/>
        <v/>
      </c>
      <c r="E162" s="2" t="str">
        <f t="shared" si="35"/>
        <v/>
      </c>
      <c r="F162" s="2" t="str">
        <f t="shared" si="36"/>
        <v/>
      </c>
      <c r="G162" s="2" t="str">
        <f t="shared" si="33"/>
        <v/>
      </c>
      <c r="H162" s="2" t="str">
        <f t="shared" si="34"/>
        <v/>
      </c>
      <c r="I162" s="2" t="str">
        <f t="shared" si="39"/>
        <v/>
      </c>
      <c r="J162" s="2" t="str">
        <f t="shared" si="27"/>
        <v/>
      </c>
      <c r="K162" s="2" t="str">
        <f t="shared" si="28"/>
        <v/>
      </c>
      <c r="L162" s="2" t="str">
        <f t="shared" si="29"/>
        <v/>
      </c>
      <c r="M162" s="2" t="str">
        <f t="shared" si="30"/>
        <v/>
      </c>
    </row>
    <row r="163" spans="1:13" x14ac:dyDescent="0.2">
      <c r="A163" s="17" t="str">
        <f t="shared" si="37"/>
        <v/>
      </c>
      <c r="B163" s="20" t="str">
        <f t="shared" si="40"/>
        <v/>
      </c>
      <c r="C163" s="17" t="str">
        <f t="shared" si="38"/>
        <v/>
      </c>
      <c r="D163" s="2" t="str">
        <f t="shared" si="32"/>
        <v/>
      </c>
      <c r="E163" s="2" t="str">
        <f t="shared" si="35"/>
        <v/>
      </c>
      <c r="F163" s="2" t="str">
        <f t="shared" si="36"/>
        <v/>
      </c>
      <c r="G163" s="2" t="str">
        <f t="shared" si="33"/>
        <v/>
      </c>
      <c r="H163" s="2" t="str">
        <f t="shared" si="34"/>
        <v/>
      </c>
      <c r="I163" s="2" t="str">
        <f t="shared" si="39"/>
        <v/>
      </c>
      <c r="J163" s="2" t="str">
        <f t="shared" si="27"/>
        <v/>
      </c>
      <c r="K163" s="2" t="str">
        <f t="shared" si="28"/>
        <v/>
      </c>
      <c r="L163" s="2" t="str">
        <f t="shared" si="29"/>
        <v/>
      </c>
      <c r="M163" s="2" t="str">
        <f t="shared" si="30"/>
        <v/>
      </c>
    </row>
    <row r="164" spans="1:13" x14ac:dyDescent="0.2">
      <c r="A164" s="17" t="str">
        <f t="shared" si="37"/>
        <v/>
      </c>
      <c r="B164" s="20" t="str">
        <f t="shared" si="40"/>
        <v/>
      </c>
      <c r="C164" s="17" t="str">
        <f t="shared" si="38"/>
        <v/>
      </c>
      <c r="D164" s="2" t="str">
        <f t="shared" si="32"/>
        <v/>
      </c>
      <c r="E164" s="2" t="str">
        <f t="shared" si="35"/>
        <v/>
      </c>
      <c r="F164" s="2" t="str">
        <f t="shared" si="36"/>
        <v/>
      </c>
      <c r="G164" s="2" t="str">
        <f t="shared" si="33"/>
        <v/>
      </c>
      <c r="H164" s="2" t="str">
        <f t="shared" si="34"/>
        <v/>
      </c>
      <c r="I164" s="2" t="str">
        <f t="shared" si="39"/>
        <v/>
      </c>
      <c r="J164" s="2" t="str">
        <f t="shared" si="27"/>
        <v/>
      </c>
      <c r="K164" s="2" t="str">
        <f t="shared" si="28"/>
        <v/>
      </c>
      <c r="L164" s="2" t="str">
        <f t="shared" si="29"/>
        <v/>
      </c>
      <c r="M164" s="2" t="str">
        <f t="shared" si="30"/>
        <v/>
      </c>
    </row>
    <row r="165" spans="1:13" x14ac:dyDescent="0.2">
      <c r="A165" s="17" t="str">
        <f t="shared" si="37"/>
        <v/>
      </c>
      <c r="B165" s="20" t="str">
        <f t="shared" si="40"/>
        <v/>
      </c>
      <c r="C165" s="17" t="str">
        <f t="shared" si="38"/>
        <v/>
      </c>
      <c r="D165" s="2" t="str">
        <f t="shared" si="32"/>
        <v/>
      </c>
      <c r="E165" s="2" t="str">
        <f t="shared" si="35"/>
        <v/>
      </c>
      <c r="F165" s="2" t="str">
        <f t="shared" si="36"/>
        <v/>
      </c>
      <c r="G165" s="2" t="str">
        <f t="shared" si="33"/>
        <v/>
      </c>
      <c r="H165" s="2" t="str">
        <f t="shared" si="34"/>
        <v/>
      </c>
      <c r="I165" s="2" t="str">
        <f t="shared" si="39"/>
        <v/>
      </c>
      <c r="J165" s="2" t="str">
        <f t="shared" ref="J165:J228" si="41">IF($C166&gt;$C165,SUMIF($C$25:$C$384,$C165,$E$25:$E$384),"")</f>
        <v/>
      </c>
      <c r="K165" s="2" t="str">
        <f t="shared" ref="K165:K228" si="42">IF($C166&gt;$C165,SUMIF($C$25:$C$384,$C165,$F$25:$F$384),"")</f>
        <v/>
      </c>
      <c r="L165" s="2" t="str">
        <f t="shared" ref="L165:L228" si="43">IF($C166&gt;$C165,SUMIF($C$25:$C$384,$C165,$G$25:$G$384),"")</f>
        <v/>
      </c>
      <c r="M165" s="2" t="str">
        <f t="shared" ref="M165:M228" si="44">IF($C166&gt;$C165,SUMIF($C$25:$C$384,$C165,$H$25:$H$384),"")</f>
        <v/>
      </c>
    </row>
    <row r="166" spans="1:13" x14ac:dyDescent="0.2">
      <c r="A166" s="17" t="str">
        <f t="shared" si="37"/>
        <v/>
      </c>
      <c r="B166" s="20" t="str">
        <f t="shared" si="40"/>
        <v/>
      </c>
      <c r="C166" s="17" t="str">
        <f t="shared" si="38"/>
        <v/>
      </c>
      <c r="D166" s="2" t="str">
        <f t="shared" si="32"/>
        <v/>
      </c>
      <c r="E166" s="2" t="str">
        <f t="shared" si="35"/>
        <v/>
      </c>
      <c r="F166" s="2" t="str">
        <f t="shared" si="36"/>
        <v/>
      </c>
      <c r="G166" s="2" t="str">
        <f t="shared" si="33"/>
        <v/>
      </c>
      <c r="H166" s="2" t="str">
        <f t="shared" si="34"/>
        <v/>
      </c>
      <c r="I166" s="2" t="str">
        <f t="shared" si="39"/>
        <v/>
      </c>
      <c r="J166" s="2" t="str">
        <f t="shared" si="41"/>
        <v/>
      </c>
      <c r="K166" s="2" t="str">
        <f t="shared" si="42"/>
        <v/>
      </c>
      <c r="L166" s="2" t="str">
        <f t="shared" si="43"/>
        <v/>
      </c>
      <c r="M166" s="2" t="str">
        <f t="shared" si="44"/>
        <v/>
      </c>
    </row>
    <row r="167" spans="1:13" x14ac:dyDescent="0.2">
      <c r="A167" s="17" t="str">
        <f t="shared" si="37"/>
        <v/>
      </c>
      <c r="B167" s="20" t="str">
        <f t="shared" si="40"/>
        <v/>
      </c>
      <c r="C167" s="17" t="str">
        <f t="shared" si="38"/>
        <v/>
      </c>
      <c r="D167" s="2" t="str">
        <f t="shared" si="32"/>
        <v/>
      </c>
      <c r="E167" s="2" t="str">
        <f t="shared" si="35"/>
        <v/>
      </c>
      <c r="F167" s="2" t="str">
        <f t="shared" si="36"/>
        <v/>
      </c>
      <c r="G167" s="2" t="str">
        <f t="shared" si="33"/>
        <v/>
      </c>
      <c r="H167" s="2" t="str">
        <f t="shared" si="34"/>
        <v/>
      </c>
      <c r="I167" s="2" t="str">
        <f t="shared" si="39"/>
        <v/>
      </c>
      <c r="J167" s="2" t="str">
        <f t="shared" si="41"/>
        <v/>
      </c>
      <c r="K167" s="2" t="str">
        <f t="shared" si="42"/>
        <v/>
      </c>
      <c r="L167" s="2" t="str">
        <f t="shared" si="43"/>
        <v/>
      </c>
      <c r="M167" s="2" t="str">
        <f t="shared" si="44"/>
        <v/>
      </c>
    </row>
    <row r="168" spans="1:13" x14ac:dyDescent="0.2">
      <c r="A168" s="17" t="str">
        <f t="shared" si="37"/>
        <v/>
      </c>
      <c r="B168" s="20" t="str">
        <f t="shared" si="40"/>
        <v/>
      </c>
      <c r="C168" s="17" t="str">
        <f t="shared" si="38"/>
        <v/>
      </c>
      <c r="D168" s="2" t="str">
        <f t="shared" si="32"/>
        <v/>
      </c>
      <c r="E168" s="2" t="str">
        <f t="shared" si="35"/>
        <v/>
      </c>
      <c r="F168" s="2" t="str">
        <f t="shared" si="36"/>
        <v/>
      </c>
      <c r="G168" s="2" t="str">
        <f t="shared" si="33"/>
        <v/>
      </c>
      <c r="H168" s="2" t="str">
        <f t="shared" si="34"/>
        <v/>
      </c>
      <c r="I168" s="2" t="str">
        <f t="shared" si="39"/>
        <v/>
      </c>
      <c r="J168" s="2" t="str">
        <f t="shared" si="41"/>
        <v/>
      </c>
      <c r="K168" s="2" t="str">
        <f t="shared" si="42"/>
        <v/>
      </c>
      <c r="L168" s="2" t="str">
        <f t="shared" si="43"/>
        <v/>
      </c>
      <c r="M168" s="2" t="str">
        <f t="shared" si="44"/>
        <v/>
      </c>
    </row>
    <row r="169" spans="1:13" x14ac:dyDescent="0.2">
      <c r="A169" s="17" t="str">
        <f t="shared" si="37"/>
        <v/>
      </c>
      <c r="B169" s="20" t="str">
        <f t="shared" si="40"/>
        <v/>
      </c>
      <c r="C169" s="17" t="str">
        <f t="shared" si="38"/>
        <v/>
      </c>
      <c r="D169" s="2" t="str">
        <f t="shared" si="32"/>
        <v/>
      </c>
      <c r="E169" s="2" t="str">
        <f t="shared" si="35"/>
        <v/>
      </c>
      <c r="F169" s="2" t="str">
        <f t="shared" si="36"/>
        <v/>
      </c>
      <c r="G169" s="2" t="str">
        <f t="shared" si="33"/>
        <v/>
      </c>
      <c r="H169" s="2" t="str">
        <f t="shared" si="34"/>
        <v/>
      </c>
      <c r="I169" s="2" t="str">
        <f t="shared" si="39"/>
        <v/>
      </c>
      <c r="J169" s="2" t="str">
        <f t="shared" si="41"/>
        <v/>
      </c>
      <c r="K169" s="2" t="str">
        <f t="shared" si="42"/>
        <v/>
      </c>
      <c r="L169" s="2" t="str">
        <f t="shared" si="43"/>
        <v/>
      </c>
      <c r="M169" s="2" t="str">
        <f t="shared" si="44"/>
        <v/>
      </c>
    </row>
    <row r="170" spans="1:13" x14ac:dyDescent="0.2">
      <c r="A170" s="17" t="str">
        <f t="shared" si="37"/>
        <v/>
      </c>
      <c r="B170" s="20" t="str">
        <f t="shared" si="40"/>
        <v/>
      </c>
      <c r="C170" s="17" t="str">
        <f t="shared" si="38"/>
        <v/>
      </c>
      <c r="D170" s="2" t="str">
        <f t="shared" si="32"/>
        <v/>
      </c>
      <c r="E170" s="2" t="str">
        <f t="shared" si="35"/>
        <v/>
      </c>
      <c r="F170" s="2" t="str">
        <f t="shared" si="36"/>
        <v/>
      </c>
      <c r="G170" s="2" t="str">
        <f t="shared" si="33"/>
        <v/>
      </c>
      <c r="H170" s="2" t="str">
        <f t="shared" si="34"/>
        <v/>
      </c>
      <c r="I170" s="2" t="str">
        <f t="shared" si="39"/>
        <v/>
      </c>
      <c r="J170" s="2" t="str">
        <f t="shared" si="41"/>
        <v/>
      </c>
      <c r="K170" s="2" t="str">
        <f t="shared" si="42"/>
        <v/>
      </c>
      <c r="L170" s="2" t="str">
        <f t="shared" si="43"/>
        <v/>
      </c>
      <c r="M170" s="2" t="str">
        <f t="shared" si="44"/>
        <v/>
      </c>
    </row>
    <row r="171" spans="1:13" x14ac:dyDescent="0.2">
      <c r="A171" s="17" t="str">
        <f t="shared" si="37"/>
        <v/>
      </c>
      <c r="B171" s="20" t="str">
        <f t="shared" si="40"/>
        <v/>
      </c>
      <c r="C171" s="17" t="str">
        <f t="shared" si="38"/>
        <v/>
      </c>
      <c r="D171" s="2" t="str">
        <f t="shared" si="32"/>
        <v/>
      </c>
      <c r="E171" s="2" t="str">
        <f t="shared" si="35"/>
        <v/>
      </c>
      <c r="F171" s="2" t="str">
        <f t="shared" si="36"/>
        <v/>
      </c>
      <c r="G171" s="2" t="str">
        <f t="shared" si="33"/>
        <v/>
      </c>
      <c r="H171" s="2" t="str">
        <f t="shared" si="34"/>
        <v/>
      </c>
      <c r="I171" s="2" t="str">
        <f t="shared" si="39"/>
        <v/>
      </c>
      <c r="J171" s="2" t="str">
        <f t="shared" si="41"/>
        <v/>
      </c>
      <c r="K171" s="2" t="str">
        <f t="shared" si="42"/>
        <v/>
      </c>
      <c r="L171" s="2" t="str">
        <f t="shared" si="43"/>
        <v/>
      </c>
      <c r="M171" s="2" t="str">
        <f t="shared" si="44"/>
        <v/>
      </c>
    </row>
    <row r="172" spans="1:13" x14ac:dyDescent="0.2">
      <c r="A172" s="17" t="str">
        <f t="shared" si="37"/>
        <v/>
      </c>
      <c r="B172" s="20" t="str">
        <f t="shared" si="40"/>
        <v/>
      </c>
      <c r="C172" s="17" t="str">
        <f t="shared" si="38"/>
        <v/>
      </c>
      <c r="D172" s="2" t="str">
        <f t="shared" si="32"/>
        <v/>
      </c>
      <c r="E172" s="2" t="str">
        <f t="shared" si="35"/>
        <v/>
      </c>
      <c r="F172" s="2" t="str">
        <f t="shared" si="36"/>
        <v/>
      </c>
      <c r="G172" s="2" t="str">
        <f t="shared" si="33"/>
        <v/>
      </c>
      <c r="H172" s="2" t="str">
        <f t="shared" si="34"/>
        <v/>
      </c>
      <c r="I172" s="2" t="str">
        <f t="shared" si="39"/>
        <v/>
      </c>
      <c r="J172" s="2" t="str">
        <f t="shared" si="41"/>
        <v/>
      </c>
      <c r="K172" s="2" t="str">
        <f t="shared" si="42"/>
        <v/>
      </c>
      <c r="L172" s="2" t="str">
        <f t="shared" si="43"/>
        <v/>
      </c>
      <c r="M172" s="2" t="str">
        <f t="shared" si="44"/>
        <v/>
      </c>
    </row>
    <row r="173" spans="1:13" x14ac:dyDescent="0.2">
      <c r="A173" s="17" t="str">
        <f t="shared" si="37"/>
        <v/>
      </c>
      <c r="B173" s="20" t="str">
        <f t="shared" si="40"/>
        <v/>
      </c>
      <c r="C173" s="17" t="str">
        <f t="shared" si="38"/>
        <v/>
      </c>
      <c r="D173" s="2" t="str">
        <f t="shared" si="32"/>
        <v/>
      </c>
      <c r="E173" s="2" t="str">
        <f t="shared" si="35"/>
        <v/>
      </c>
      <c r="F173" s="2" t="str">
        <f t="shared" si="36"/>
        <v/>
      </c>
      <c r="G173" s="2" t="str">
        <f t="shared" si="33"/>
        <v/>
      </c>
      <c r="H173" s="2" t="str">
        <f t="shared" si="34"/>
        <v/>
      </c>
      <c r="I173" s="2" t="str">
        <f t="shared" si="39"/>
        <v/>
      </c>
      <c r="J173" s="2" t="str">
        <f t="shared" si="41"/>
        <v/>
      </c>
      <c r="K173" s="2" t="str">
        <f t="shared" si="42"/>
        <v/>
      </c>
      <c r="L173" s="2" t="str">
        <f t="shared" si="43"/>
        <v/>
      </c>
      <c r="M173" s="2" t="str">
        <f t="shared" si="44"/>
        <v/>
      </c>
    </row>
    <row r="174" spans="1:13" x14ac:dyDescent="0.2">
      <c r="A174" s="17" t="str">
        <f t="shared" si="37"/>
        <v/>
      </c>
      <c r="B174" s="20" t="str">
        <f t="shared" si="40"/>
        <v/>
      </c>
      <c r="C174" s="17" t="str">
        <f t="shared" si="38"/>
        <v/>
      </c>
      <c r="D174" s="2" t="str">
        <f t="shared" si="32"/>
        <v/>
      </c>
      <c r="E174" s="2" t="str">
        <f t="shared" si="35"/>
        <v/>
      </c>
      <c r="F174" s="2" t="str">
        <f t="shared" si="36"/>
        <v/>
      </c>
      <c r="G174" s="2" t="str">
        <f t="shared" si="33"/>
        <v/>
      </c>
      <c r="H174" s="2" t="str">
        <f t="shared" si="34"/>
        <v/>
      </c>
      <c r="I174" s="2" t="str">
        <f t="shared" si="39"/>
        <v/>
      </c>
      <c r="J174" s="2" t="str">
        <f t="shared" si="41"/>
        <v/>
      </c>
      <c r="K174" s="2" t="str">
        <f t="shared" si="42"/>
        <v/>
      </c>
      <c r="L174" s="2" t="str">
        <f t="shared" si="43"/>
        <v/>
      </c>
      <c r="M174" s="2" t="str">
        <f t="shared" si="44"/>
        <v/>
      </c>
    </row>
    <row r="175" spans="1:13" x14ac:dyDescent="0.2">
      <c r="A175" s="17" t="str">
        <f t="shared" si="37"/>
        <v/>
      </c>
      <c r="B175" s="20" t="str">
        <f t="shared" si="40"/>
        <v/>
      </c>
      <c r="C175" s="17" t="str">
        <f t="shared" si="38"/>
        <v/>
      </c>
      <c r="D175" s="2" t="str">
        <f t="shared" si="32"/>
        <v/>
      </c>
      <c r="E175" s="2" t="str">
        <f t="shared" si="35"/>
        <v/>
      </c>
      <c r="F175" s="2" t="str">
        <f t="shared" si="36"/>
        <v/>
      </c>
      <c r="G175" s="2" t="str">
        <f t="shared" si="33"/>
        <v/>
      </c>
      <c r="H175" s="2" t="str">
        <f t="shared" si="34"/>
        <v/>
      </c>
      <c r="I175" s="2" t="str">
        <f t="shared" si="39"/>
        <v/>
      </c>
      <c r="J175" s="2" t="str">
        <f t="shared" si="41"/>
        <v/>
      </c>
      <c r="K175" s="2" t="str">
        <f t="shared" si="42"/>
        <v/>
      </c>
      <c r="L175" s="2" t="str">
        <f t="shared" si="43"/>
        <v/>
      </c>
      <c r="M175" s="2" t="str">
        <f t="shared" si="44"/>
        <v/>
      </c>
    </row>
    <row r="176" spans="1:13" x14ac:dyDescent="0.2">
      <c r="A176" s="17" t="str">
        <f t="shared" si="37"/>
        <v/>
      </c>
      <c r="B176" s="20" t="str">
        <f t="shared" si="40"/>
        <v/>
      </c>
      <c r="C176" s="17" t="str">
        <f t="shared" si="38"/>
        <v/>
      </c>
      <c r="D176" s="2" t="str">
        <f t="shared" si="32"/>
        <v/>
      </c>
      <c r="E176" s="2" t="str">
        <f t="shared" si="35"/>
        <v/>
      </c>
      <c r="F176" s="2" t="str">
        <f t="shared" si="36"/>
        <v/>
      </c>
      <c r="G176" s="2" t="str">
        <f t="shared" si="33"/>
        <v/>
      </c>
      <c r="H176" s="2" t="str">
        <f t="shared" si="34"/>
        <v/>
      </c>
      <c r="I176" s="2" t="str">
        <f t="shared" si="39"/>
        <v/>
      </c>
      <c r="J176" s="2" t="str">
        <f t="shared" si="41"/>
        <v/>
      </c>
      <c r="K176" s="2" t="str">
        <f t="shared" si="42"/>
        <v/>
      </c>
      <c r="L176" s="2" t="str">
        <f t="shared" si="43"/>
        <v/>
      </c>
      <c r="M176" s="2" t="str">
        <f t="shared" si="44"/>
        <v/>
      </c>
    </row>
    <row r="177" spans="1:13" x14ac:dyDescent="0.2">
      <c r="A177" s="17" t="str">
        <f t="shared" si="37"/>
        <v/>
      </c>
      <c r="B177" s="20" t="str">
        <f t="shared" si="40"/>
        <v/>
      </c>
      <c r="C177" s="17" t="str">
        <f t="shared" si="38"/>
        <v/>
      </c>
      <c r="D177" s="2" t="str">
        <f t="shared" si="32"/>
        <v/>
      </c>
      <c r="E177" s="2" t="str">
        <f t="shared" si="35"/>
        <v/>
      </c>
      <c r="F177" s="2" t="str">
        <f t="shared" si="36"/>
        <v/>
      </c>
      <c r="G177" s="2" t="str">
        <f t="shared" si="33"/>
        <v/>
      </c>
      <c r="H177" s="2" t="str">
        <f t="shared" si="34"/>
        <v/>
      </c>
      <c r="I177" s="2" t="str">
        <f t="shared" si="39"/>
        <v/>
      </c>
      <c r="J177" s="2" t="str">
        <f t="shared" si="41"/>
        <v/>
      </c>
      <c r="K177" s="2" t="str">
        <f t="shared" si="42"/>
        <v/>
      </c>
      <c r="L177" s="2" t="str">
        <f t="shared" si="43"/>
        <v/>
      </c>
      <c r="M177" s="2" t="str">
        <f t="shared" si="44"/>
        <v/>
      </c>
    </row>
    <row r="178" spans="1:13" x14ac:dyDescent="0.2">
      <c r="A178" s="17" t="str">
        <f t="shared" si="37"/>
        <v/>
      </c>
      <c r="B178" s="20" t="str">
        <f t="shared" si="40"/>
        <v/>
      </c>
      <c r="C178" s="17" t="str">
        <f t="shared" si="38"/>
        <v/>
      </c>
      <c r="D178" s="2" t="str">
        <f t="shared" si="32"/>
        <v/>
      </c>
      <c r="E178" s="2" t="str">
        <f t="shared" si="35"/>
        <v/>
      </c>
      <c r="F178" s="2" t="str">
        <f t="shared" si="36"/>
        <v/>
      </c>
      <c r="G178" s="2" t="str">
        <f t="shared" si="33"/>
        <v/>
      </c>
      <c r="H178" s="2" t="str">
        <f t="shared" si="34"/>
        <v/>
      </c>
      <c r="I178" s="2" t="str">
        <f t="shared" si="39"/>
        <v/>
      </c>
      <c r="J178" s="2" t="str">
        <f t="shared" si="41"/>
        <v/>
      </c>
      <c r="K178" s="2" t="str">
        <f t="shared" si="42"/>
        <v/>
      </c>
      <c r="L178" s="2" t="str">
        <f t="shared" si="43"/>
        <v/>
      </c>
      <c r="M178" s="2" t="str">
        <f t="shared" si="44"/>
        <v/>
      </c>
    </row>
    <row r="179" spans="1:13" x14ac:dyDescent="0.2">
      <c r="A179" s="17" t="str">
        <f t="shared" si="37"/>
        <v/>
      </c>
      <c r="B179" s="20" t="str">
        <f t="shared" si="40"/>
        <v/>
      </c>
      <c r="C179" s="17" t="str">
        <f t="shared" si="38"/>
        <v/>
      </c>
      <c r="D179" s="2" t="str">
        <f t="shared" si="32"/>
        <v/>
      </c>
      <c r="E179" s="2" t="str">
        <f t="shared" si="35"/>
        <v/>
      </c>
      <c r="F179" s="2" t="str">
        <f t="shared" si="36"/>
        <v/>
      </c>
      <c r="G179" s="2" t="str">
        <f t="shared" si="33"/>
        <v/>
      </c>
      <c r="H179" s="2" t="str">
        <f t="shared" si="34"/>
        <v/>
      </c>
      <c r="I179" s="2" t="str">
        <f t="shared" si="39"/>
        <v/>
      </c>
      <c r="J179" s="2" t="str">
        <f t="shared" si="41"/>
        <v/>
      </c>
      <c r="K179" s="2" t="str">
        <f t="shared" si="42"/>
        <v/>
      </c>
      <c r="L179" s="2" t="str">
        <f t="shared" si="43"/>
        <v/>
      </c>
      <c r="M179" s="2" t="str">
        <f t="shared" si="44"/>
        <v/>
      </c>
    </row>
    <row r="180" spans="1:13" x14ac:dyDescent="0.2">
      <c r="A180" s="17" t="str">
        <f t="shared" si="37"/>
        <v/>
      </c>
      <c r="B180" s="20" t="str">
        <f t="shared" si="40"/>
        <v/>
      </c>
      <c r="C180" s="17" t="str">
        <f t="shared" si="38"/>
        <v/>
      </c>
      <c r="D180" s="2" t="str">
        <f t="shared" si="32"/>
        <v/>
      </c>
      <c r="E180" s="2" t="str">
        <f t="shared" si="35"/>
        <v/>
      </c>
      <c r="F180" s="2" t="str">
        <f t="shared" si="36"/>
        <v/>
      </c>
      <c r="G180" s="2" t="str">
        <f t="shared" si="33"/>
        <v/>
      </c>
      <c r="H180" s="2" t="str">
        <f t="shared" si="34"/>
        <v/>
      </c>
      <c r="I180" s="2" t="str">
        <f t="shared" si="39"/>
        <v/>
      </c>
      <c r="J180" s="2" t="str">
        <f t="shared" si="41"/>
        <v/>
      </c>
      <c r="K180" s="2" t="str">
        <f t="shared" si="42"/>
        <v/>
      </c>
      <c r="L180" s="2" t="str">
        <f t="shared" si="43"/>
        <v/>
      </c>
      <c r="M180" s="2" t="str">
        <f t="shared" si="44"/>
        <v/>
      </c>
    </row>
    <row r="181" spans="1:13" x14ac:dyDescent="0.2">
      <c r="A181" s="17" t="str">
        <f t="shared" si="37"/>
        <v/>
      </c>
      <c r="B181" s="20" t="str">
        <f t="shared" si="40"/>
        <v/>
      </c>
      <c r="C181" s="17" t="str">
        <f t="shared" si="38"/>
        <v/>
      </c>
      <c r="D181" s="2" t="str">
        <f t="shared" si="32"/>
        <v/>
      </c>
      <c r="E181" s="2" t="str">
        <f t="shared" si="35"/>
        <v/>
      </c>
      <c r="F181" s="2" t="str">
        <f t="shared" si="36"/>
        <v/>
      </c>
      <c r="G181" s="2" t="str">
        <f t="shared" si="33"/>
        <v/>
      </c>
      <c r="H181" s="2" t="str">
        <f t="shared" si="34"/>
        <v/>
      </c>
      <c r="I181" s="2" t="str">
        <f t="shared" si="39"/>
        <v/>
      </c>
      <c r="J181" s="2" t="str">
        <f t="shared" si="41"/>
        <v/>
      </c>
      <c r="K181" s="2" t="str">
        <f t="shared" si="42"/>
        <v/>
      </c>
      <c r="L181" s="2" t="str">
        <f t="shared" si="43"/>
        <v/>
      </c>
      <c r="M181" s="2" t="str">
        <f t="shared" si="44"/>
        <v/>
      </c>
    </row>
    <row r="182" spans="1:13" x14ac:dyDescent="0.2">
      <c r="A182" s="17" t="str">
        <f t="shared" si="37"/>
        <v/>
      </c>
      <c r="B182" s="20" t="str">
        <f t="shared" si="40"/>
        <v/>
      </c>
      <c r="C182" s="17" t="str">
        <f t="shared" si="38"/>
        <v/>
      </c>
      <c r="D182" s="2" t="str">
        <f t="shared" si="32"/>
        <v/>
      </c>
      <c r="E182" s="2" t="str">
        <f t="shared" si="35"/>
        <v/>
      </c>
      <c r="F182" s="2" t="str">
        <f t="shared" si="36"/>
        <v/>
      </c>
      <c r="G182" s="2" t="str">
        <f t="shared" si="33"/>
        <v/>
      </c>
      <c r="H182" s="2" t="str">
        <f t="shared" si="34"/>
        <v/>
      </c>
      <c r="I182" s="2" t="str">
        <f t="shared" si="39"/>
        <v/>
      </c>
      <c r="J182" s="2" t="str">
        <f t="shared" si="41"/>
        <v/>
      </c>
      <c r="K182" s="2" t="str">
        <f t="shared" si="42"/>
        <v/>
      </c>
      <c r="L182" s="2" t="str">
        <f t="shared" si="43"/>
        <v/>
      </c>
      <c r="M182" s="2" t="str">
        <f t="shared" si="44"/>
        <v/>
      </c>
    </row>
    <row r="183" spans="1:13" x14ac:dyDescent="0.2">
      <c r="A183" s="17" t="str">
        <f t="shared" si="37"/>
        <v/>
      </c>
      <c r="B183" s="20" t="str">
        <f t="shared" si="40"/>
        <v/>
      </c>
      <c r="C183" s="17" t="str">
        <f t="shared" si="38"/>
        <v/>
      </c>
      <c r="D183" s="2" t="str">
        <f t="shared" si="32"/>
        <v/>
      </c>
      <c r="E183" s="2" t="str">
        <f t="shared" si="35"/>
        <v/>
      </c>
      <c r="F183" s="2" t="str">
        <f t="shared" si="36"/>
        <v/>
      </c>
      <c r="G183" s="2" t="str">
        <f t="shared" si="33"/>
        <v/>
      </c>
      <c r="H183" s="2" t="str">
        <f t="shared" si="34"/>
        <v/>
      </c>
      <c r="I183" s="2" t="str">
        <f t="shared" si="39"/>
        <v/>
      </c>
      <c r="J183" s="2" t="str">
        <f t="shared" si="41"/>
        <v/>
      </c>
      <c r="K183" s="2" t="str">
        <f t="shared" si="42"/>
        <v/>
      </c>
      <c r="L183" s="2" t="str">
        <f t="shared" si="43"/>
        <v/>
      </c>
      <c r="M183" s="2" t="str">
        <f t="shared" si="44"/>
        <v/>
      </c>
    </row>
    <row r="184" spans="1:13" x14ac:dyDescent="0.2">
      <c r="A184" s="17" t="str">
        <f t="shared" si="37"/>
        <v/>
      </c>
      <c r="B184" s="20" t="str">
        <f t="shared" si="40"/>
        <v/>
      </c>
      <c r="C184" s="17" t="str">
        <f t="shared" si="38"/>
        <v/>
      </c>
      <c r="D184" s="2" t="str">
        <f t="shared" si="32"/>
        <v/>
      </c>
      <c r="E184" s="2" t="str">
        <f t="shared" si="35"/>
        <v/>
      </c>
      <c r="F184" s="2" t="str">
        <f t="shared" si="36"/>
        <v/>
      </c>
      <c r="G184" s="2" t="str">
        <f t="shared" si="33"/>
        <v/>
      </c>
      <c r="H184" s="2" t="str">
        <f t="shared" si="34"/>
        <v/>
      </c>
      <c r="I184" s="2" t="str">
        <f t="shared" si="39"/>
        <v/>
      </c>
      <c r="J184" s="2" t="str">
        <f t="shared" si="41"/>
        <v/>
      </c>
      <c r="K184" s="2" t="str">
        <f t="shared" si="42"/>
        <v/>
      </c>
      <c r="L184" s="2" t="str">
        <f t="shared" si="43"/>
        <v/>
      </c>
      <c r="M184" s="2" t="str">
        <f t="shared" si="44"/>
        <v/>
      </c>
    </row>
    <row r="185" spans="1:13" x14ac:dyDescent="0.2">
      <c r="A185" s="17" t="str">
        <f t="shared" si="37"/>
        <v/>
      </c>
      <c r="B185" s="20" t="str">
        <f t="shared" si="40"/>
        <v/>
      </c>
      <c r="C185" s="17" t="str">
        <f t="shared" si="38"/>
        <v/>
      </c>
      <c r="D185" s="2" t="str">
        <f t="shared" si="32"/>
        <v/>
      </c>
      <c r="E185" s="2" t="str">
        <f t="shared" si="35"/>
        <v/>
      </c>
      <c r="F185" s="2" t="str">
        <f t="shared" si="36"/>
        <v/>
      </c>
      <c r="G185" s="2" t="str">
        <f t="shared" si="33"/>
        <v/>
      </c>
      <c r="H185" s="2" t="str">
        <f t="shared" si="34"/>
        <v/>
      </c>
      <c r="I185" s="2" t="str">
        <f t="shared" si="39"/>
        <v/>
      </c>
      <c r="J185" s="2" t="str">
        <f t="shared" si="41"/>
        <v/>
      </c>
      <c r="K185" s="2" t="str">
        <f t="shared" si="42"/>
        <v/>
      </c>
      <c r="L185" s="2" t="str">
        <f t="shared" si="43"/>
        <v/>
      </c>
      <c r="M185" s="2" t="str">
        <f t="shared" si="44"/>
        <v/>
      </c>
    </row>
    <row r="186" spans="1:13" x14ac:dyDescent="0.2">
      <c r="A186" s="17" t="str">
        <f t="shared" si="37"/>
        <v/>
      </c>
      <c r="B186" s="20" t="str">
        <f t="shared" si="40"/>
        <v/>
      </c>
      <c r="C186" s="17" t="str">
        <f t="shared" si="38"/>
        <v/>
      </c>
      <c r="D186" s="2" t="str">
        <f t="shared" si="32"/>
        <v/>
      </c>
      <c r="E186" s="2" t="str">
        <f t="shared" si="35"/>
        <v/>
      </c>
      <c r="F186" s="2" t="str">
        <f t="shared" si="36"/>
        <v/>
      </c>
      <c r="G186" s="2" t="str">
        <f t="shared" si="33"/>
        <v/>
      </c>
      <c r="H186" s="2" t="str">
        <f t="shared" si="34"/>
        <v/>
      </c>
      <c r="I186" s="2" t="str">
        <f t="shared" si="39"/>
        <v/>
      </c>
      <c r="J186" s="2" t="str">
        <f t="shared" si="41"/>
        <v/>
      </c>
      <c r="K186" s="2" t="str">
        <f t="shared" si="42"/>
        <v/>
      </c>
      <c r="L186" s="2" t="str">
        <f t="shared" si="43"/>
        <v/>
      </c>
      <c r="M186" s="2" t="str">
        <f t="shared" si="44"/>
        <v/>
      </c>
    </row>
    <row r="187" spans="1:13" x14ac:dyDescent="0.2">
      <c r="A187" s="17" t="str">
        <f t="shared" si="37"/>
        <v/>
      </c>
      <c r="B187" s="20" t="str">
        <f t="shared" si="40"/>
        <v/>
      </c>
      <c r="C187" s="17" t="str">
        <f t="shared" si="38"/>
        <v/>
      </c>
      <c r="D187" s="2" t="str">
        <f t="shared" si="32"/>
        <v/>
      </c>
      <c r="E187" s="2" t="str">
        <f t="shared" si="35"/>
        <v/>
      </c>
      <c r="F187" s="2" t="str">
        <f t="shared" si="36"/>
        <v/>
      </c>
      <c r="G187" s="2" t="str">
        <f t="shared" si="33"/>
        <v/>
      </c>
      <c r="H187" s="2" t="str">
        <f t="shared" si="34"/>
        <v/>
      </c>
      <c r="I187" s="2" t="str">
        <f t="shared" si="39"/>
        <v/>
      </c>
      <c r="J187" s="2" t="str">
        <f t="shared" si="41"/>
        <v/>
      </c>
      <c r="K187" s="2" t="str">
        <f t="shared" si="42"/>
        <v/>
      </c>
      <c r="L187" s="2" t="str">
        <f t="shared" si="43"/>
        <v/>
      </c>
      <c r="M187" s="2" t="str">
        <f t="shared" si="44"/>
        <v/>
      </c>
    </row>
    <row r="188" spans="1:13" x14ac:dyDescent="0.2">
      <c r="A188" s="17" t="str">
        <f t="shared" si="37"/>
        <v/>
      </c>
      <c r="B188" s="20" t="str">
        <f t="shared" si="40"/>
        <v/>
      </c>
      <c r="C188" s="17" t="str">
        <f t="shared" si="38"/>
        <v/>
      </c>
      <c r="D188" s="2" t="str">
        <f t="shared" si="32"/>
        <v/>
      </c>
      <c r="E188" s="2" t="str">
        <f t="shared" si="35"/>
        <v/>
      </c>
      <c r="F188" s="2" t="str">
        <f t="shared" si="36"/>
        <v/>
      </c>
      <c r="G188" s="2" t="str">
        <f t="shared" si="33"/>
        <v/>
      </c>
      <c r="H188" s="2" t="str">
        <f t="shared" si="34"/>
        <v/>
      </c>
      <c r="I188" s="2" t="str">
        <f t="shared" si="39"/>
        <v/>
      </c>
      <c r="J188" s="2" t="str">
        <f t="shared" si="41"/>
        <v/>
      </c>
      <c r="K188" s="2" t="str">
        <f t="shared" si="42"/>
        <v/>
      </c>
      <c r="L188" s="2" t="str">
        <f t="shared" si="43"/>
        <v/>
      </c>
      <c r="M188" s="2" t="str">
        <f t="shared" si="44"/>
        <v/>
      </c>
    </row>
    <row r="189" spans="1:13" x14ac:dyDescent="0.2">
      <c r="A189" s="17" t="str">
        <f t="shared" si="37"/>
        <v/>
      </c>
      <c r="B189" s="20" t="str">
        <f t="shared" si="40"/>
        <v/>
      </c>
      <c r="C189" s="17" t="str">
        <f t="shared" si="38"/>
        <v/>
      </c>
      <c r="D189" s="2" t="str">
        <f t="shared" si="32"/>
        <v/>
      </c>
      <c r="E189" s="2" t="str">
        <f t="shared" si="35"/>
        <v/>
      </c>
      <c r="F189" s="2" t="str">
        <f t="shared" si="36"/>
        <v/>
      </c>
      <c r="G189" s="2" t="str">
        <f t="shared" si="33"/>
        <v/>
      </c>
      <c r="H189" s="2" t="str">
        <f t="shared" si="34"/>
        <v/>
      </c>
      <c r="I189" s="2" t="str">
        <f t="shared" si="39"/>
        <v/>
      </c>
      <c r="J189" s="2" t="str">
        <f t="shared" si="41"/>
        <v/>
      </c>
      <c r="K189" s="2" t="str">
        <f t="shared" si="42"/>
        <v/>
      </c>
      <c r="L189" s="2" t="str">
        <f t="shared" si="43"/>
        <v/>
      </c>
      <c r="M189" s="2" t="str">
        <f t="shared" si="44"/>
        <v/>
      </c>
    </row>
    <row r="190" spans="1:13" x14ac:dyDescent="0.2">
      <c r="A190" s="17" t="str">
        <f t="shared" si="37"/>
        <v/>
      </c>
      <c r="B190" s="20" t="str">
        <f t="shared" si="40"/>
        <v/>
      </c>
      <c r="C190" s="17" t="str">
        <f t="shared" si="38"/>
        <v/>
      </c>
      <c r="D190" s="2" t="str">
        <f t="shared" si="32"/>
        <v/>
      </c>
      <c r="E190" s="2" t="str">
        <f t="shared" si="35"/>
        <v/>
      </c>
      <c r="F190" s="2" t="str">
        <f t="shared" si="36"/>
        <v/>
      </c>
      <c r="G190" s="2" t="str">
        <f t="shared" si="33"/>
        <v/>
      </c>
      <c r="H190" s="2" t="str">
        <f t="shared" si="34"/>
        <v/>
      </c>
      <c r="I190" s="2" t="str">
        <f t="shared" si="39"/>
        <v/>
      </c>
      <c r="J190" s="2" t="str">
        <f t="shared" si="41"/>
        <v/>
      </c>
      <c r="K190" s="2" t="str">
        <f t="shared" si="42"/>
        <v/>
      </c>
      <c r="L190" s="2" t="str">
        <f t="shared" si="43"/>
        <v/>
      </c>
      <c r="M190" s="2" t="str">
        <f t="shared" si="44"/>
        <v/>
      </c>
    </row>
    <row r="191" spans="1:13" x14ac:dyDescent="0.2">
      <c r="A191" s="17" t="str">
        <f t="shared" si="37"/>
        <v/>
      </c>
      <c r="B191" s="20" t="str">
        <f t="shared" si="40"/>
        <v/>
      </c>
      <c r="C191" s="17" t="str">
        <f t="shared" si="38"/>
        <v/>
      </c>
      <c r="D191" s="2" t="str">
        <f t="shared" si="32"/>
        <v/>
      </c>
      <c r="E191" s="2" t="str">
        <f t="shared" si="35"/>
        <v/>
      </c>
      <c r="F191" s="2" t="str">
        <f t="shared" si="36"/>
        <v/>
      </c>
      <c r="G191" s="2" t="str">
        <f t="shared" si="33"/>
        <v/>
      </c>
      <c r="H191" s="2" t="str">
        <f t="shared" si="34"/>
        <v/>
      </c>
      <c r="I191" s="2" t="str">
        <f t="shared" si="39"/>
        <v/>
      </c>
      <c r="J191" s="2" t="str">
        <f t="shared" si="41"/>
        <v/>
      </c>
      <c r="K191" s="2" t="str">
        <f t="shared" si="42"/>
        <v/>
      </c>
      <c r="L191" s="2" t="str">
        <f t="shared" si="43"/>
        <v/>
      </c>
      <c r="M191" s="2" t="str">
        <f t="shared" si="44"/>
        <v/>
      </c>
    </row>
    <row r="192" spans="1:13" x14ac:dyDescent="0.2">
      <c r="A192" s="17" t="str">
        <f t="shared" si="37"/>
        <v/>
      </c>
      <c r="B192" s="20" t="str">
        <f t="shared" si="40"/>
        <v/>
      </c>
      <c r="C192" s="17" t="str">
        <f t="shared" si="38"/>
        <v/>
      </c>
      <c r="D192" s="2" t="str">
        <f t="shared" si="32"/>
        <v/>
      </c>
      <c r="E192" s="2" t="str">
        <f t="shared" si="35"/>
        <v/>
      </c>
      <c r="F192" s="2" t="str">
        <f t="shared" si="36"/>
        <v/>
      </c>
      <c r="G192" s="2" t="str">
        <f t="shared" si="33"/>
        <v/>
      </c>
      <c r="H192" s="2" t="str">
        <f t="shared" si="34"/>
        <v/>
      </c>
      <c r="I192" s="2" t="str">
        <f t="shared" si="39"/>
        <v/>
      </c>
      <c r="J192" s="2" t="str">
        <f t="shared" si="41"/>
        <v/>
      </c>
      <c r="K192" s="2" t="str">
        <f t="shared" si="42"/>
        <v/>
      </c>
      <c r="L192" s="2" t="str">
        <f t="shared" si="43"/>
        <v/>
      </c>
      <c r="M192" s="2" t="str">
        <f t="shared" si="44"/>
        <v/>
      </c>
    </row>
    <row r="193" spans="1:13" x14ac:dyDescent="0.2">
      <c r="A193" s="17" t="str">
        <f t="shared" si="37"/>
        <v/>
      </c>
      <c r="B193" s="20" t="str">
        <f t="shared" si="40"/>
        <v/>
      </c>
      <c r="C193" s="17" t="str">
        <f t="shared" si="38"/>
        <v/>
      </c>
      <c r="D193" s="2" t="str">
        <f t="shared" si="32"/>
        <v/>
      </c>
      <c r="E193" s="2" t="str">
        <f t="shared" si="35"/>
        <v/>
      </c>
      <c r="F193" s="2" t="str">
        <f t="shared" si="36"/>
        <v/>
      </c>
      <c r="G193" s="2" t="str">
        <f t="shared" si="33"/>
        <v/>
      </c>
      <c r="H193" s="2" t="str">
        <f t="shared" si="34"/>
        <v/>
      </c>
      <c r="I193" s="2" t="str">
        <f t="shared" si="39"/>
        <v/>
      </c>
      <c r="J193" s="2" t="str">
        <f t="shared" si="41"/>
        <v/>
      </c>
      <c r="K193" s="2" t="str">
        <f t="shared" si="42"/>
        <v/>
      </c>
      <c r="L193" s="2" t="str">
        <f t="shared" si="43"/>
        <v/>
      </c>
      <c r="M193" s="2" t="str">
        <f t="shared" si="44"/>
        <v/>
      </c>
    </row>
    <row r="194" spans="1:13" x14ac:dyDescent="0.2">
      <c r="A194" s="17" t="str">
        <f t="shared" si="37"/>
        <v/>
      </c>
      <c r="B194" s="20" t="str">
        <f t="shared" si="40"/>
        <v/>
      </c>
      <c r="C194" s="17" t="str">
        <f t="shared" si="38"/>
        <v/>
      </c>
      <c r="D194" s="2" t="str">
        <f t="shared" si="32"/>
        <v/>
      </c>
      <c r="E194" s="2" t="str">
        <f t="shared" si="35"/>
        <v/>
      </c>
      <c r="F194" s="2" t="str">
        <f t="shared" si="36"/>
        <v/>
      </c>
      <c r="G194" s="2" t="str">
        <f t="shared" si="33"/>
        <v/>
      </c>
      <c r="H194" s="2" t="str">
        <f t="shared" si="34"/>
        <v/>
      </c>
      <c r="I194" s="2" t="str">
        <f t="shared" si="39"/>
        <v/>
      </c>
      <c r="J194" s="2" t="str">
        <f t="shared" si="41"/>
        <v/>
      </c>
      <c r="K194" s="2" t="str">
        <f t="shared" si="42"/>
        <v/>
      </c>
      <c r="L194" s="2" t="str">
        <f t="shared" si="43"/>
        <v/>
      </c>
      <c r="M194" s="2" t="str">
        <f t="shared" si="44"/>
        <v/>
      </c>
    </row>
    <row r="195" spans="1:13" x14ac:dyDescent="0.2">
      <c r="A195" s="17" t="str">
        <f t="shared" si="37"/>
        <v/>
      </c>
      <c r="B195" s="20" t="str">
        <f t="shared" si="40"/>
        <v/>
      </c>
      <c r="C195" s="17" t="str">
        <f t="shared" si="38"/>
        <v/>
      </c>
      <c r="D195" s="2" t="str">
        <f t="shared" si="32"/>
        <v/>
      </c>
      <c r="E195" s="2" t="str">
        <f t="shared" si="35"/>
        <v/>
      </c>
      <c r="F195" s="2" t="str">
        <f t="shared" si="36"/>
        <v/>
      </c>
      <c r="G195" s="2" t="str">
        <f t="shared" si="33"/>
        <v/>
      </c>
      <c r="H195" s="2" t="str">
        <f t="shared" si="34"/>
        <v/>
      </c>
      <c r="I195" s="2" t="str">
        <f t="shared" si="39"/>
        <v/>
      </c>
      <c r="J195" s="2" t="str">
        <f t="shared" si="41"/>
        <v/>
      </c>
      <c r="K195" s="2" t="str">
        <f t="shared" si="42"/>
        <v/>
      </c>
      <c r="L195" s="2" t="str">
        <f t="shared" si="43"/>
        <v/>
      </c>
      <c r="M195" s="2" t="str">
        <f t="shared" si="44"/>
        <v/>
      </c>
    </row>
    <row r="196" spans="1:13" x14ac:dyDescent="0.2">
      <c r="A196" s="17" t="str">
        <f t="shared" si="37"/>
        <v/>
      </c>
      <c r="B196" s="20" t="str">
        <f t="shared" si="40"/>
        <v/>
      </c>
      <c r="C196" s="17" t="str">
        <f t="shared" si="38"/>
        <v/>
      </c>
      <c r="D196" s="2" t="str">
        <f t="shared" si="32"/>
        <v/>
      </c>
      <c r="E196" s="2" t="str">
        <f t="shared" si="35"/>
        <v/>
      </c>
      <c r="F196" s="2" t="str">
        <f t="shared" si="36"/>
        <v/>
      </c>
      <c r="G196" s="2" t="str">
        <f t="shared" si="33"/>
        <v/>
      </c>
      <c r="H196" s="2" t="str">
        <f t="shared" si="34"/>
        <v/>
      </c>
      <c r="I196" s="2" t="str">
        <f t="shared" si="39"/>
        <v/>
      </c>
      <c r="J196" s="2" t="str">
        <f t="shared" si="41"/>
        <v/>
      </c>
      <c r="K196" s="2" t="str">
        <f t="shared" si="42"/>
        <v/>
      </c>
      <c r="L196" s="2" t="str">
        <f t="shared" si="43"/>
        <v/>
      </c>
      <c r="M196" s="2" t="str">
        <f t="shared" si="44"/>
        <v/>
      </c>
    </row>
    <row r="197" spans="1:13" x14ac:dyDescent="0.2">
      <c r="A197" s="17" t="str">
        <f t="shared" si="37"/>
        <v/>
      </c>
      <c r="B197" s="20" t="str">
        <f t="shared" si="40"/>
        <v/>
      </c>
      <c r="C197" s="17" t="str">
        <f t="shared" si="38"/>
        <v/>
      </c>
      <c r="D197" s="2" t="str">
        <f t="shared" si="32"/>
        <v/>
      </c>
      <c r="E197" s="2" t="str">
        <f t="shared" si="35"/>
        <v/>
      </c>
      <c r="F197" s="2" t="str">
        <f t="shared" si="36"/>
        <v/>
      </c>
      <c r="G197" s="2" t="str">
        <f t="shared" si="33"/>
        <v/>
      </c>
      <c r="H197" s="2" t="str">
        <f t="shared" si="34"/>
        <v/>
      </c>
      <c r="I197" s="2" t="str">
        <f t="shared" si="39"/>
        <v/>
      </c>
      <c r="J197" s="2" t="str">
        <f t="shared" si="41"/>
        <v/>
      </c>
      <c r="K197" s="2" t="str">
        <f t="shared" si="42"/>
        <v/>
      </c>
      <c r="L197" s="2" t="str">
        <f t="shared" si="43"/>
        <v/>
      </c>
      <c r="M197" s="2" t="str">
        <f t="shared" si="44"/>
        <v/>
      </c>
    </row>
    <row r="198" spans="1:13" x14ac:dyDescent="0.2">
      <c r="A198" s="17" t="str">
        <f t="shared" si="37"/>
        <v/>
      </c>
      <c r="B198" s="20" t="str">
        <f t="shared" si="40"/>
        <v/>
      </c>
      <c r="C198" s="17" t="str">
        <f t="shared" si="38"/>
        <v/>
      </c>
      <c r="D198" s="2" t="str">
        <f t="shared" si="32"/>
        <v/>
      </c>
      <c r="E198" s="2" t="str">
        <f t="shared" si="35"/>
        <v/>
      </c>
      <c r="F198" s="2" t="str">
        <f t="shared" si="36"/>
        <v/>
      </c>
      <c r="G198" s="2" t="str">
        <f t="shared" si="33"/>
        <v/>
      </c>
      <c r="H198" s="2" t="str">
        <f t="shared" si="34"/>
        <v/>
      </c>
      <c r="I198" s="2" t="str">
        <f t="shared" si="39"/>
        <v/>
      </c>
      <c r="J198" s="2" t="str">
        <f t="shared" si="41"/>
        <v/>
      </c>
      <c r="K198" s="2" t="str">
        <f t="shared" si="42"/>
        <v/>
      </c>
      <c r="L198" s="2" t="str">
        <f t="shared" si="43"/>
        <v/>
      </c>
      <c r="M198" s="2" t="str">
        <f t="shared" si="44"/>
        <v/>
      </c>
    </row>
    <row r="199" spans="1:13" x14ac:dyDescent="0.2">
      <c r="A199" s="17" t="str">
        <f t="shared" si="37"/>
        <v/>
      </c>
      <c r="B199" s="20" t="str">
        <f t="shared" si="40"/>
        <v/>
      </c>
      <c r="C199" s="17" t="str">
        <f t="shared" si="38"/>
        <v/>
      </c>
      <c r="D199" s="2" t="str">
        <f t="shared" si="32"/>
        <v/>
      </c>
      <c r="E199" s="2" t="str">
        <f t="shared" si="35"/>
        <v/>
      </c>
      <c r="F199" s="2" t="str">
        <f t="shared" si="36"/>
        <v/>
      </c>
      <c r="G199" s="2" t="str">
        <f t="shared" si="33"/>
        <v/>
      </c>
      <c r="H199" s="2" t="str">
        <f t="shared" si="34"/>
        <v/>
      </c>
      <c r="I199" s="2" t="str">
        <f t="shared" si="39"/>
        <v/>
      </c>
      <c r="J199" s="2" t="str">
        <f t="shared" si="41"/>
        <v/>
      </c>
      <c r="K199" s="2" t="str">
        <f t="shared" si="42"/>
        <v/>
      </c>
      <c r="L199" s="2" t="str">
        <f t="shared" si="43"/>
        <v/>
      </c>
      <c r="M199" s="2" t="str">
        <f t="shared" si="44"/>
        <v/>
      </c>
    </row>
    <row r="200" spans="1:13" x14ac:dyDescent="0.2">
      <c r="A200" s="17" t="str">
        <f t="shared" si="37"/>
        <v/>
      </c>
      <c r="B200" s="20" t="str">
        <f t="shared" si="40"/>
        <v/>
      </c>
      <c r="C200" s="17" t="str">
        <f t="shared" si="38"/>
        <v/>
      </c>
      <c r="D200" s="2" t="str">
        <f t="shared" si="32"/>
        <v/>
      </c>
      <c r="E200" s="2" t="str">
        <f t="shared" si="35"/>
        <v/>
      </c>
      <c r="F200" s="2" t="str">
        <f t="shared" si="36"/>
        <v/>
      </c>
      <c r="G200" s="2" t="str">
        <f t="shared" si="33"/>
        <v/>
      </c>
      <c r="H200" s="2" t="str">
        <f t="shared" si="34"/>
        <v/>
      </c>
      <c r="I200" s="2" t="str">
        <f t="shared" si="39"/>
        <v/>
      </c>
      <c r="J200" s="2" t="str">
        <f t="shared" si="41"/>
        <v/>
      </c>
      <c r="K200" s="2" t="str">
        <f t="shared" si="42"/>
        <v/>
      </c>
      <c r="L200" s="2" t="str">
        <f t="shared" si="43"/>
        <v/>
      </c>
      <c r="M200" s="2" t="str">
        <f t="shared" si="44"/>
        <v/>
      </c>
    </row>
    <row r="201" spans="1:13" x14ac:dyDescent="0.2">
      <c r="A201" s="17" t="str">
        <f t="shared" si="37"/>
        <v/>
      </c>
      <c r="B201" s="20" t="str">
        <f t="shared" si="40"/>
        <v/>
      </c>
      <c r="C201" s="17" t="str">
        <f t="shared" si="38"/>
        <v/>
      </c>
      <c r="D201" s="2" t="str">
        <f t="shared" si="32"/>
        <v/>
      </c>
      <c r="E201" s="2" t="str">
        <f t="shared" si="35"/>
        <v/>
      </c>
      <c r="F201" s="2" t="str">
        <f t="shared" si="36"/>
        <v/>
      </c>
      <c r="G201" s="2" t="str">
        <f t="shared" si="33"/>
        <v/>
      </c>
      <c r="H201" s="2" t="str">
        <f t="shared" si="34"/>
        <v/>
      </c>
      <c r="I201" s="2" t="str">
        <f t="shared" si="39"/>
        <v/>
      </c>
      <c r="J201" s="2" t="str">
        <f t="shared" si="41"/>
        <v/>
      </c>
      <c r="K201" s="2" t="str">
        <f t="shared" si="42"/>
        <v/>
      </c>
      <c r="L201" s="2" t="str">
        <f t="shared" si="43"/>
        <v/>
      </c>
      <c r="M201" s="2" t="str">
        <f t="shared" si="44"/>
        <v/>
      </c>
    </row>
    <row r="202" spans="1:13" x14ac:dyDescent="0.2">
      <c r="A202" s="17" t="str">
        <f t="shared" si="37"/>
        <v/>
      </c>
      <c r="B202" s="20" t="str">
        <f t="shared" si="40"/>
        <v/>
      </c>
      <c r="C202" s="17" t="str">
        <f t="shared" si="38"/>
        <v/>
      </c>
      <c r="D202" s="2" t="str">
        <f t="shared" si="32"/>
        <v/>
      </c>
      <c r="E202" s="2" t="str">
        <f t="shared" si="35"/>
        <v/>
      </c>
      <c r="F202" s="2" t="str">
        <f t="shared" si="36"/>
        <v/>
      </c>
      <c r="G202" s="2" t="str">
        <f t="shared" si="33"/>
        <v/>
      </c>
      <c r="H202" s="2" t="str">
        <f t="shared" si="34"/>
        <v/>
      </c>
      <c r="I202" s="2" t="str">
        <f t="shared" si="39"/>
        <v/>
      </c>
      <c r="J202" s="2" t="str">
        <f t="shared" si="41"/>
        <v/>
      </c>
      <c r="K202" s="2" t="str">
        <f t="shared" si="42"/>
        <v/>
      </c>
      <c r="L202" s="2" t="str">
        <f t="shared" si="43"/>
        <v/>
      </c>
      <c r="M202" s="2" t="str">
        <f t="shared" si="44"/>
        <v/>
      </c>
    </row>
    <row r="203" spans="1:13" x14ac:dyDescent="0.2">
      <c r="A203" s="17" t="str">
        <f t="shared" si="37"/>
        <v/>
      </c>
      <c r="B203" s="20" t="str">
        <f t="shared" si="40"/>
        <v/>
      </c>
      <c r="C203" s="17" t="str">
        <f t="shared" si="38"/>
        <v/>
      </c>
      <c r="D203" s="2" t="str">
        <f t="shared" si="32"/>
        <v/>
      </c>
      <c r="E203" s="2" t="str">
        <f t="shared" si="35"/>
        <v/>
      </c>
      <c r="F203" s="2" t="str">
        <f t="shared" si="36"/>
        <v/>
      </c>
      <c r="G203" s="2" t="str">
        <f t="shared" si="33"/>
        <v/>
      </c>
      <c r="H203" s="2" t="str">
        <f t="shared" si="34"/>
        <v/>
      </c>
      <c r="I203" s="2" t="str">
        <f t="shared" si="39"/>
        <v/>
      </c>
      <c r="J203" s="2" t="str">
        <f t="shared" si="41"/>
        <v/>
      </c>
      <c r="K203" s="2" t="str">
        <f t="shared" si="42"/>
        <v/>
      </c>
      <c r="L203" s="2" t="str">
        <f t="shared" si="43"/>
        <v/>
      </c>
      <c r="M203" s="2" t="str">
        <f t="shared" si="44"/>
        <v/>
      </c>
    </row>
    <row r="204" spans="1:13" x14ac:dyDescent="0.2">
      <c r="A204" s="17" t="str">
        <f t="shared" si="37"/>
        <v/>
      </c>
      <c r="B204" s="20" t="str">
        <f t="shared" si="40"/>
        <v/>
      </c>
      <c r="C204" s="17" t="str">
        <f t="shared" si="38"/>
        <v/>
      </c>
      <c r="D204" s="2" t="str">
        <f t="shared" si="32"/>
        <v/>
      </c>
      <c r="E204" s="2" t="str">
        <f t="shared" si="35"/>
        <v/>
      </c>
      <c r="F204" s="2" t="str">
        <f t="shared" si="36"/>
        <v/>
      </c>
      <c r="G204" s="2" t="str">
        <f t="shared" si="33"/>
        <v/>
      </c>
      <c r="H204" s="2" t="str">
        <f t="shared" si="34"/>
        <v/>
      </c>
      <c r="I204" s="2" t="str">
        <f t="shared" si="39"/>
        <v/>
      </c>
      <c r="J204" s="2" t="str">
        <f t="shared" si="41"/>
        <v/>
      </c>
      <c r="K204" s="2" t="str">
        <f t="shared" si="42"/>
        <v/>
      </c>
      <c r="L204" s="2" t="str">
        <f t="shared" si="43"/>
        <v/>
      </c>
      <c r="M204" s="2" t="str">
        <f t="shared" si="44"/>
        <v/>
      </c>
    </row>
    <row r="205" spans="1:13" x14ac:dyDescent="0.2">
      <c r="A205" s="17" t="str">
        <f t="shared" si="37"/>
        <v/>
      </c>
      <c r="B205" s="20" t="str">
        <f t="shared" si="40"/>
        <v/>
      </c>
      <c r="C205" s="17" t="str">
        <f t="shared" si="38"/>
        <v/>
      </c>
      <c r="D205" s="2" t="str">
        <f t="shared" si="32"/>
        <v/>
      </c>
      <c r="E205" s="2" t="str">
        <f t="shared" si="35"/>
        <v/>
      </c>
      <c r="F205" s="2" t="str">
        <f t="shared" si="36"/>
        <v/>
      </c>
      <c r="G205" s="2" t="str">
        <f t="shared" si="33"/>
        <v/>
      </c>
      <c r="H205" s="2" t="str">
        <f t="shared" si="34"/>
        <v/>
      </c>
      <c r="I205" s="2" t="str">
        <f t="shared" si="39"/>
        <v/>
      </c>
      <c r="J205" s="2" t="str">
        <f t="shared" si="41"/>
        <v/>
      </c>
      <c r="K205" s="2" t="str">
        <f t="shared" si="42"/>
        <v/>
      </c>
      <c r="L205" s="2" t="str">
        <f t="shared" si="43"/>
        <v/>
      </c>
      <c r="M205" s="2" t="str">
        <f t="shared" si="44"/>
        <v/>
      </c>
    </row>
    <row r="206" spans="1:13" x14ac:dyDescent="0.2">
      <c r="A206" s="17" t="str">
        <f t="shared" si="37"/>
        <v/>
      </c>
      <c r="B206" s="20" t="str">
        <f t="shared" si="40"/>
        <v/>
      </c>
      <c r="C206" s="17" t="str">
        <f t="shared" si="38"/>
        <v/>
      </c>
      <c r="D206" s="2" t="str">
        <f t="shared" si="32"/>
        <v/>
      </c>
      <c r="E206" s="2" t="str">
        <f t="shared" si="35"/>
        <v/>
      </c>
      <c r="F206" s="2" t="str">
        <f t="shared" si="36"/>
        <v/>
      </c>
      <c r="G206" s="2" t="str">
        <f t="shared" si="33"/>
        <v/>
      </c>
      <c r="H206" s="2" t="str">
        <f t="shared" si="34"/>
        <v/>
      </c>
      <c r="I206" s="2" t="str">
        <f t="shared" si="39"/>
        <v/>
      </c>
      <c r="J206" s="2" t="str">
        <f t="shared" si="41"/>
        <v/>
      </c>
      <c r="K206" s="2" t="str">
        <f t="shared" si="42"/>
        <v/>
      </c>
      <c r="L206" s="2" t="str">
        <f t="shared" si="43"/>
        <v/>
      </c>
      <c r="M206" s="2" t="str">
        <f t="shared" si="44"/>
        <v/>
      </c>
    </row>
    <row r="207" spans="1:13" x14ac:dyDescent="0.2">
      <c r="A207" s="17" t="str">
        <f t="shared" si="37"/>
        <v/>
      </c>
      <c r="B207" s="20" t="str">
        <f t="shared" si="40"/>
        <v/>
      </c>
      <c r="C207" s="17" t="str">
        <f t="shared" si="38"/>
        <v/>
      </c>
      <c r="D207" s="2" t="str">
        <f t="shared" si="32"/>
        <v/>
      </c>
      <c r="E207" s="2" t="str">
        <f t="shared" si="35"/>
        <v/>
      </c>
      <c r="F207" s="2" t="str">
        <f t="shared" si="36"/>
        <v/>
      </c>
      <c r="G207" s="2" t="str">
        <f t="shared" si="33"/>
        <v/>
      </c>
      <c r="H207" s="2" t="str">
        <f t="shared" si="34"/>
        <v/>
      </c>
      <c r="I207" s="2" t="str">
        <f t="shared" si="39"/>
        <v/>
      </c>
      <c r="J207" s="2" t="str">
        <f t="shared" si="41"/>
        <v/>
      </c>
      <c r="K207" s="2" t="str">
        <f t="shared" si="42"/>
        <v/>
      </c>
      <c r="L207" s="2" t="str">
        <f t="shared" si="43"/>
        <v/>
      </c>
      <c r="M207" s="2" t="str">
        <f t="shared" si="44"/>
        <v/>
      </c>
    </row>
    <row r="208" spans="1:13" x14ac:dyDescent="0.2">
      <c r="A208" s="17" t="str">
        <f t="shared" si="37"/>
        <v/>
      </c>
      <c r="B208" s="20" t="str">
        <f t="shared" si="40"/>
        <v/>
      </c>
      <c r="C208" s="17" t="str">
        <f t="shared" si="38"/>
        <v/>
      </c>
      <c r="D208" s="2" t="str">
        <f t="shared" ref="D208:D271" si="45">IF(A208="","",D207-F207)</f>
        <v/>
      </c>
      <c r="E208" s="2" t="str">
        <f t="shared" si="35"/>
        <v/>
      </c>
      <c r="F208" s="2" t="str">
        <f t="shared" si="36"/>
        <v/>
      </c>
      <c r="G208" s="2" t="str">
        <f t="shared" ref="G208:G271" si="46">IF(A208="","",E208+F208)</f>
        <v/>
      </c>
      <c r="H208" s="2" t="str">
        <f t="shared" ref="H208:H271" si="47">IF(A208="","",$E$10)</f>
        <v/>
      </c>
      <c r="I208" s="2" t="str">
        <f t="shared" si="39"/>
        <v/>
      </c>
      <c r="J208" s="2" t="str">
        <f t="shared" si="41"/>
        <v/>
      </c>
      <c r="K208" s="2" t="str">
        <f t="shared" si="42"/>
        <v/>
      </c>
      <c r="L208" s="2" t="str">
        <f t="shared" si="43"/>
        <v/>
      </c>
      <c r="M208" s="2" t="str">
        <f t="shared" si="44"/>
        <v/>
      </c>
    </row>
    <row r="209" spans="1:13" x14ac:dyDescent="0.2">
      <c r="A209" s="17" t="str">
        <f t="shared" si="37"/>
        <v/>
      </c>
      <c r="B209" s="20" t="str">
        <f t="shared" si="40"/>
        <v/>
      </c>
      <c r="C209" s="17" t="str">
        <f t="shared" si="38"/>
        <v/>
      </c>
      <c r="D209" s="2" t="str">
        <f t="shared" si="45"/>
        <v/>
      </c>
      <c r="E209" s="2" t="str">
        <f t="shared" si="35"/>
        <v/>
      </c>
      <c r="F209" s="2" t="str">
        <f t="shared" si="36"/>
        <v/>
      </c>
      <c r="G209" s="2" t="str">
        <f t="shared" si="46"/>
        <v/>
      </c>
      <c r="H209" s="2" t="str">
        <f t="shared" si="47"/>
        <v/>
      </c>
      <c r="I209" s="2" t="str">
        <f t="shared" si="39"/>
        <v/>
      </c>
      <c r="J209" s="2" t="str">
        <f t="shared" si="41"/>
        <v/>
      </c>
      <c r="K209" s="2" t="str">
        <f t="shared" si="42"/>
        <v/>
      </c>
      <c r="L209" s="2" t="str">
        <f t="shared" si="43"/>
        <v/>
      </c>
      <c r="M209" s="2" t="str">
        <f t="shared" si="44"/>
        <v/>
      </c>
    </row>
    <row r="210" spans="1:13" x14ac:dyDescent="0.2">
      <c r="A210" s="17" t="str">
        <f t="shared" si="37"/>
        <v/>
      </c>
      <c r="B210" s="20" t="str">
        <f t="shared" si="40"/>
        <v/>
      </c>
      <c r="C210" s="17" t="str">
        <f t="shared" si="38"/>
        <v/>
      </c>
      <c r="D210" s="2" t="str">
        <f t="shared" si="45"/>
        <v/>
      </c>
      <c r="E210" s="2" t="str">
        <f t="shared" si="35"/>
        <v/>
      </c>
      <c r="F210" s="2" t="str">
        <f t="shared" si="36"/>
        <v/>
      </c>
      <c r="G210" s="2" t="str">
        <f t="shared" si="46"/>
        <v/>
      </c>
      <c r="H210" s="2" t="str">
        <f t="shared" si="47"/>
        <v/>
      </c>
      <c r="I210" s="2" t="str">
        <f t="shared" si="39"/>
        <v/>
      </c>
      <c r="J210" s="2" t="str">
        <f t="shared" si="41"/>
        <v/>
      </c>
      <c r="K210" s="2" t="str">
        <f t="shared" si="42"/>
        <v/>
      </c>
      <c r="L210" s="2" t="str">
        <f t="shared" si="43"/>
        <v/>
      </c>
      <c r="M210" s="2" t="str">
        <f t="shared" si="44"/>
        <v/>
      </c>
    </row>
    <row r="211" spans="1:13" x14ac:dyDescent="0.2">
      <c r="A211" s="17" t="str">
        <f t="shared" si="37"/>
        <v/>
      </c>
      <c r="B211" s="20" t="str">
        <f t="shared" si="40"/>
        <v/>
      </c>
      <c r="C211" s="17" t="str">
        <f t="shared" si="38"/>
        <v/>
      </c>
      <c r="D211" s="2" t="str">
        <f t="shared" si="45"/>
        <v/>
      </c>
      <c r="E211" s="2" t="str">
        <f t="shared" si="35"/>
        <v/>
      </c>
      <c r="F211" s="2" t="str">
        <f t="shared" si="36"/>
        <v/>
      </c>
      <c r="G211" s="2" t="str">
        <f t="shared" si="46"/>
        <v/>
      </c>
      <c r="H211" s="2" t="str">
        <f t="shared" si="47"/>
        <v/>
      </c>
      <c r="I211" s="2" t="str">
        <f t="shared" si="39"/>
        <v/>
      </c>
      <c r="J211" s="2" t="str">
        <f t="shared" si="41"/>
        <v/>
      </c>
      <c r="K211" s="2" t="str">
        <f t="shared" si="42"/>
        <v/>
      </c>
      <c r="L211" s="2" t="str">
        <f t="shared" si="43"/>
        <v/>
      </c>
      <c r="M211" s="2" t="str">
        <f t="shared" si="44"/>
        <v/>
      </c>
    </row>
    <row r="212" spans="1:13" x14ac:dyDescent="0.2">
      <c r="A212" s="17" t="str">
        <f t="shared" si="37"/>
        <v/>
      </c>
      <c r="B212" s="20" t="str">
        <f t="shared" si="40"/>
        <v/>
      </c>
      <c r="C212" s="17" t="str">
        <f t="shared" si="38"/>
        <v/>
      </c>
      <c r="D212" s="2" t="str">
        <f t="shared" si="45"/>
        <v/>
      </c>
      <c r="E212" s="2" t="str">
        <f t="shared" si="35"/>
        <v/>
      </c>
      <c r="F212" s="2" t="str">
        <f t="shared" si="36"/>
        <v/>
      </c>
      <c r="G212" s="2" t="str">
        <f t="shared" si="46"/>
        <v/>
      </c>
      <c r="H212" s="2" t="str">
        <f t="shared" si="47"/>
        <v/>
      </c>
      <c r="I212" s="2" t="str">
        <f t="shared" si="39"/>
        <v/>
      </c>
      <c r="J212" s="2" t="str">
        <f t="shared" si="41"/>
        <v/>
      </c>
      <c r="K212" s="2" t="str">
        <f t="shared" si="42"/>
        <v/>
      </c>
      <c r="L212" s="2" t="str">
        <f t="shared" si="43"/>
        <v/>
      </c>
      <c r="M212" s="2" t="str">
        <f t="shared" si="44"/>
        <v/>
      </c>
    </row>
    <row r="213" spans="1:13" x14ac:dyDescent="0.2">
      <c r="A213" s="17" t="str">
        <f t="shared" si="37"/>
        <v/>
      </c>
      <c r="B213" s="20" t="str">
        <f t="shared" si="40"/>
        <v/>
      </c>
      <c r="C213" s="17" t="str">
        <f t="shared" si="38"/>
        <v/>
      </c>
      <c r="D213" s="2" t="str">
        <f t="shared" si="45"/>
        <v/>
      </c>
      <c r="E213" s="2" t="str">
        <f t="shared" si="35"/>
        <v/>
      </c>
      <c r="F213" s="2" t="str">
        <f t="shared" si="36"/>
        <v/>
      </c>
      <c r="G213" s="2" t="str">
        <f t="shared" si="46"/>
        <v/>
      </c>
      <c r="H213" s="2" t="str">
        <f t="shared" si="47"/>
        <v/>
      </c>
      <c r="I213" s="2" t="str">
        <f t="shared" si="39"/>
        <v/>
      </c>
      <c r="J213" s="2" t="str">
        <f t="shared" si="41"/>
        <v/>
      </c>
      <c r="K213" s="2" t="str">
        <f t="shared" si="42"/>
        <v/>
      </c>
      <c r="L213" s="2" t="str">
        <f t="shared" si="43"/>
        <v/>
      </c>
      <c r="M213" s="2" t="str">
        <f t="shared" si="44"/>
        <v/>
      </c>
    </row>
    <row r="214" spans="1:13" x14ac:dyDescent="0.2">
      <c r="A214" s="17" t="str">
        <f t="shared" si="37"/>
        <v/>
      </c>
      <c r="B214" s="20" t="str">
        <f t="shared" si="40"/>
        <v/>
      </c>
      <c r="C214" s="17" t="str">
        <f t="shared" si="38"/>
        <v/>
      </c>
      <c r="D214" s="2" t="str">
        <f t="shared" si="45"/>
        <v/>
      </c>
      <c r="E214" s="2" t="str">
        <f t="shared" si="35"/>
        <v/>
      </c>
      <c r="F214" s="2" t="str">
        <f t="shared" si="36"/>
        <v/>
      </c>
      <c r="G214" s="2" t="str">
        <f t="shared" si="46"/>
        <v/>
      </c>
      <c r="H214" s="2" t="str">
        <f t="shared" si="47"/>
        <v/>
      </c>
      <c r="I214" s="2" t="str">
        <f t="shared" si="39"/>
        <v/>
      </c>
      <c r="J214" s="2" t="str">
        <f t="shared" si="41"/>
        <v/>
      </c>
      <c r="K214" s="2" t="str">
        <f t="shared" si="42"/>
        <v/>
      </c>
      <c r="L214" s="2" t="str">
        <f t="shared" si="43"/>
        <v/>
      </c>
      <c r="M214" s="2" t="str">
        <f t="shared" si="44"/>
        <v/>
      </c>
    </row>
    <row r="215" spans="1:13" x14ac:dyDescent="0.2">
      <c r="A215" s="17" t="str">
        <f t="shared" si="37"/>
        <v/>
      </c>
      <c r="B215" s="20" t="str">
        <f t="shared" si="40"/>
        <v/>
      </c>
      <c r="C215" s="17" t="str">
        <f t="shared" si="38"/>
        <v/>
      </c>
      <c r="D215" s="2" t="str">
        <f t="shared" si="45"/>
        <v/>
      </c>
      <c r="E215" s="2" t="str">
        <f t="shared" si="35"/>
        <v/>
      </c>
      <c r="F215" s="2" t="str">
        <f t="shared" si="36"/>
        <v/>
      </c>
      <c r="G215" s="2" t="str">
        <f t="shared" si="46"/>
        <v/>
      </c>
      <c r="H215" s="2" t="str">
        <f t="shared" si="47"/>
        <v/>
      </c>
      <c r="I215" s="2" t="str">
        <f t="shared" si="39"/>
        <v/>
      </c>
      <c r="J215" s="2" t="str">
        <f t="shared" si="41"/>
        <v/>
      </c>
      <c r="K215" s="2" t="str">
        <f t="shared" si="42"/>
        <v/>
      </c>
      <c r="L215" s="2" t="str">
        <f t="shared" si="43"/>
        <v/>
      </c>
      <c r="M215" s="2" t="str">
        <f t="shared" si="44"/>
        <v/>
      </c>
    </row>
    <row r="216" spans="1:13" x14ac:dyDescent="0.2">
      <c r="A216" s="17" t="str">
        <f t="shared" si="37"/>
        <v/>
      </c>
      <c r="B216" s="20" t="str">
        <f t="shared" si="40"/>
        <v/>
      </c>
      <c r="C216" s="17" t="str">
        <f t="shared" si="38"/>
        <v/>
      </c>
      <c r="D216" s="2" t="str">
        <f t="shared" si="45"/>
        <v/>
      </c>
      <c r="E216" s="2" t="str">
        <f t="shared" si="35"/>
        <v/>
      </c>
      <c r="F216" s="2" t="str">
        <f t="shared" si="36"/>
        <v/>
      </c>
      <c r="G216" s="2" t="str">
        <f t="shared" si="46"/>
        <v/>
      </c>
      <c r="H216" s="2" t="str">
        <f t="shared" si="47"/>
        <v/>
      </c>
      <c r="I216" s="2" t="str">
        <f t="shared" si="39"/>
        <v/>
      </c>
      <c r="J216" s="2" t="str">
        <f t="shared" si="41"/>
        <v/>
      </c>
      <c r="K216" s="2" t="str">
        <f t="shared" si="42"/>
        <v/>
      </c>
      <c r="L216" s="2" t="str">
        <f t="shared" si="43"/>
        <v/>
      </c>
      <c r="M216" s="2" t="str">
        <f t="shared" si="44"/>
        <v/>
      </c>
    </row>
    <row r="217" spans="1:13" x14ac:dyDescent="0.2">
      <c r="A217" s="17" t="str">
        <f t="shared" si="37"/>
        <v/>
      </c>
      <c r="B217" s="20" t="str">
        <f t="shared" si="40"/>
        <v/>
      </c>
      <c r="C217" s="17" t="str">
        <f t="shared" si="38"/>
        <v/>
      </c>
      <c r="D217" s="2" t="str">
        <f t="shared" si="45"/>
        <v/>
      </c>
      <c r="E217" s="2" t="str">
        <f t="shared" ref="E217:E280" si="48">IF(A217="","",D217*$E$12/$E$16)</f>
        <v/>
      </c>
      <c r="F217" s="2" t="str">
        <f t="shared" ref="F217:F280" si="49">IF(A217="","",($E$21-$E$10)-E217)</f>
        <v/>
      </c>
      <c r="G217" s="2" t="str">
        <f t="shared" si="46"/>
        <v/>
      </c>
      <c r="H217" s="2" t="str">
        <f t="shared" si="47"/>
        <v/>
      </c>
      <c r="I217" s="2" t="str">
        <f t="shared" si="39"/>
        <v/>
      </c>
      <c r="J217" s="2" t="str">
        <f t="shared" si="41"/>
        <v/>
      </c>
      <c r="K217" s="2" t="str">
        <f t="shared" si="42"/>
        <v/>
      </c>
      <c r="L217" s="2" t="str">
        <f t="shared" si="43"/>
        <v/>
      </c>
      <c r="M217" s="2" t="str">
        <f t="shared" si="44"/>
        <v/>
      </c>
    </row>
    <row r="218" spans="1:13" x14ac:dyDescent="0.2">
      <c r="A218" s="17" t="str">
        <f t="shared" ref="A218:A281" si="50">IF(A217="","",IF((A217+1&gt;$E$16*$E$19),"",A217+1))</f>
        <v/>
      </c>
      <c r="B218" s="20" t="str">
        <f t="shared" si="40"/>
        <v/>
      </c>
      <c r="C218" s="17" t="str">
        <f t="shared" ref="C218:C281" si="51">IF(A218="","",CEILING((A218/$E$16)-0.01,1))</f>
        <v/>
      </c>
      <c r="D218" s="2" t="str">
        <f t="shared" si="45"/>
        <v/>
      </c>
      <c r="E218" s="2" t="str">
        <f t="shared" si="48"/>
        <v/>
      </c>
      <c r="F218" s="2" t="str">
        <f t="shared" si="49"/>
        <v/>
      </c>
      <c r="G218" s="2" t="str">
        <f t="shared" si="46"/>
        <v/>
      </c>
      <c r="H218" s="2" t="str">
        <f t="shared" si="47"/>
        <v/>
      </c>
      <c r="I218" s="2" t="str">
        <f t="shared" ref="I218:I281" si="52">IF(A218="","",IF(A218&lt;=$E$16*$E$19,D218-F218,0))</f>
        <v/>
      </c>
      <c r="J218" s="2" t="str">
        <f t="shared" si="41"/>
        <v/>
      </c>
      <c r="K218" s="2" t="str">
        <f t="shared" si="42"/>
        <v/>
      </c>
      <c r="L218" s="2" t="str">
        <f t="shared" si="43"/>
        <v/>
      </c>
      <c r="M218" s="2" t="str">
        <f t="shared" si="44"/>
        <v/>
      </c>
    </row>
    <row r="219" spans="1:13" x14ac:dyDescent="0.2">
      <c r="A219" s="17" t="str">
        <f t="shared" si="50"/>
        <v/>
      </c>
      <c r="B219" s="20" t="str">
        <f t="shared" ref="B219:B282" si="53">IF(OR($E$15="",$E$16="",$E$16=0,$E$16&gt;12,NOT(ISNUMBER($E$16)),$E$17="",NOT(ISNUMBER($E$17)),A219=""),"",IF($E$15="Første hverdag",DATE(YEAR(EDATE(B218,12/$E$16)),MONTH(EDATE(B218,12/$E$16)),1)+CHOOSE(WEEKDAY(DATE(YEAR(EDATE(B218,12/$E$16)),MONTH(EDATE(B218,12/$E$16)),1)),1,0,0,0,0,0,2),IF($E$15="Sidste hverdag",DATE(YEAR(EDATE(B218,12/$E$16)),MONTH(EDATE(B218,12/$E$16))+1,0)-(MAX(0,WEEKDAY(DATE(YEAR(EDATE(B218,12/$E$16)),MONTH(EDATE(B218,12/$E$16))+1,0),2)-5)))))</f>
        <v/>
      </c>
      <c r="C219" s="17" t="str">
        <f t="shared" si="51"/>
        <v/>
      </c>
      <c r="D219" s="2" t="str">
        <f t="shared" si="45"/>
        <v/>
      </c>
      <c r="E219" s="2" t="str">
        <f t="shared" si="48"/>
        <v/>
      </c>
      <c r="F219" s="2" t="str">
        <f t="shared" si="49"/>
        <v/>
      </c>
      <c r="G219" s="2" t="str">
        <f t="shared" si="46"/>
        <v/>
      </c>
      <c r="H219" s="2" t="str">
        <f t="shared" si="47"/>
        <v/>
      </c>
      <c r="I219" s="2" t="str">
        <f t="shared" si="52"/>
        <v/>
      </c>
      <c r="J219" s="2" t="str">
        <f t="shared" si="41"/>
        <v/>
      </c>
      <c r="K219" s="2" t="str">
        <f t="shared" si="42"/>
        <v/>
      </c>
      <c r="L219" s="2" t="str">
        <f t="shared" si="43"/>
        <v/>
      </c>
      <c r="M219" s="2" t="str">
        <f t="shared" si="44"/>
        <v/>
      </c>
    </row>
    <row r="220" spans="1:13" x14ac:dyDescent="0.2">
      <c r="A220" s="17" t="str">
        <f t="shared" si="50"/>
        <v/>
      </c>
      <c r="B220" s="20" t="str">
        <f t="shared" si="53"/>
        <v/>
      </c>
      <c r="C220" s="17" t="str">
        <f t="shared" si="51"/>
        <v/>
      </c>
      <c r="D220" s="2" t="str">
        <f t="shared" si="45"/>
        <v/>
      </c>
      <c r="E220" s="2" t="str">
        <f t="shared" si="48"/>
        <v/>
      </c>
      <c r="F220" s="2" t="str">
        <f t="shared" si="49"/>
        <v/>
      </c>
      <c r="G220" s="2" t="str">
        <f t="shared" si="46"/>
        <v/>
      </c>
      <c r="H220" s="2" t="str">
        <f t="shared" si="47"/>
        <v/>
      </c>
      <c r="I220" s="2" t="str">
        <f t="shared" si="52"/>
        <v/>
      </c>
      <c r="J220" s="2" t="str">
        <f t="shared" si="41"/>
        <v/>
      </c>
      <c r="K220" s="2" t="str">
        <f t="shared" si="42"/>
        <v/>
      </c>
      <c r="L220" s="2" t="str">
        <f t="shared" si="43"/>
        <v/>
      </c>
      <c r="M220" s="2" t="str">
        <f t="shared" si="44"/>
        <v/>
      </c>
    </row>
    <row r="221" spans="1:13" x14ac:dyDescent="0.2">
      <c r="A221" s="17" t="str">
        <f t="shared" si="50"/>
        <v/>
      </c>
      <c r="B221" s="20" t="str">
        <f t="shared" si="53"/>
        <v/>
      </c>
      <c r="C221" s="17" t="str">
        <f t="shared" si="51"/>
        <v/>
      </c>
      <c r="D221" s="2" t="str">
        <f t="shared" si="45"/>
        <v/>
      </c>
      <c r="E221" s="2" t="str">
        <f t="shared" si="48"/>
        <v/>
      </c>
      <c r="F221" s="2" t="str">
        <f t="shared" si="49"/>
        <v/>
      </c>
      <c r="G221" s="2" t="str">
        <f t="shared" si="46"/>
        <v/>
      </c>
      <c r="H221" s="2" t="str">
        <f t="shared" si="47"/>
        <v/>
      </c>
      <c r="I221" s="2" t="str">
        <f t="shared" si="52"/>
        <v/>
      </c>
      <c r="J221" s="2" t="str">
        <f t="shared" si="41"/>
        <v/>
      </c>
      <c r="K221" s="2" t="str">
        <f t="shared" si="42"/>
        <v/>
      </c>
      <c r="L221" s="2" t="str">
        <f t="shared" si="43"/>
        <v/>
      </c>
      <c r="M221" s="2" t="str">
        <f t="shared" si="44"/>
        <v/>
      </c>
    </row>
    <row r="222" spans="1:13" x14ac:dyDescent="0.2">
      <c r="A222" s="17" t="str">
        <f t="shared" si="50"/>
        <v/>
      </c>
      <c r="B222" s="20" t="str">
        <f t="shared" si="53"/>
        <v/>
      </c>
      <c r="C222" s="17" t="str">
        <f t="shared" si="51"/>
        <v/>
      </c>
      <c r="D222" s="2" t="str">
        <f t="shared" si="45"/>
        <v/>
      </c>
      <c r="E222" s="2" t="str">
        <f t="shared" si="48"/>
        <v/>
      </c>
      <c r="F222" s="2" t="str">
        <f t="shared" si="49"/>
        <v/>
      </c>
      <c r="G222" s="2" t="str">
        <f t="shared" si="46"/>
        <v/>
      </c>
      <c r="H222" s="2" t="str">
        <f t="shared" si="47"/>
        <v/>
      </c>
      <c r="I222" s="2" t="str">
        <f t="shared" si="52"/>
        <v/>
      </c>
      <c r="J222" s="2" t="str">
        <f t="shared" si="41"/>
        <v/>
      </c>
      <c r="K222" s="2" t="str">
        <f t="shared" si="42"/>
        <v/>
      </c>
      <c r="L222" s="2" t="str">
        <f t="shared" si="43"/>
        <v/>
      </c>
      <c r="M222" s="2" t="str">
        <f t="shared" si="44"/>
        <v/>
      </c>
    </row>
    <row r="223" spans="1:13" x14ac:dyDescent="0.2">
      <c r="A223" s="17" t="str">
        <f t="shared" si="50"/>
        <v/>
      </c>
      <c r="B223" s="20" t="str">
        <f t="shared" si="53"/>
        <v/>
      </c>
      <c r="C223" s="17" t="str">
        <f t="shared" si="51"/>
        <v/>
      </c>
      <c r="D223" s="2" t="str">
        <f t="shared" si="45"/>
        <v/>
      </c>
      <c r="E223" s="2" t="str">
        <f t="shared" si="48"/>
        <v/>
      </c>
      <c r="F223" s="2" t="str">
        <f t="shared" si="49"/>
        <v/>
      </c>
      <c r="G223" s="2" t="str">
        <f t="shared" si="46"/>
        <v/>
      </c>
      <c r="H223" s="2" t="str">
        <f t="shared" si="47"/>
        <v/>
      </c>
      <c r="I223" s="2" t="str">
        <f t="shared" si="52"/>
        <v/>
      </c>
      <c r="J223" s="2" t="str">
        <f t="shared" si="41"/>
        <v/>
      </c>
      <c r="K223" s="2" t="str">
        <f t="shared" si="42"/>
        <v/>
      </c>
      <c r="L223" s="2" t="str">
        <f t="shared" si="43"/>
        <v/>
      </c>
      <c r="M223" s="2" t="str">
        <f t="shared" si="44"/>
        <v/>
      </c>
    </row>
    <row r="224" spans="1:13" x14ac:dyDescent="0.2">
      <c r="A224" s="17" t="str">
        <f t="shared" si="50"/>
        <v/>
      </c>
      <c r="B224" s="20" t="str">
        <f t="shared" si="53"/>
        <v/>
      </c>
      <c r="C224" s="17" t="str">
        <f t="shared" si="51"/>
        <v/>
      </c>
      <c r="D224" s="2" t="str">
        <f t="shared" si="45"/>
        <v/>
      </c>
      <c r="E224" s="2" t="str">
        <f t="shared" si="48"/>
        <v/>
      </c>
      <c r="F224" s="2" t="str">
        <f t="shared" si="49"/>
        <v/>
      </c>
      <c r="G224" s="2" t="str">
        <f t="shared" si="46"/>
        <v/>
      </c>
      <c r="H224" s="2" t="str">
        <f t="shared" si="47"/>
        <v/>
      </c>
      <c r="I224" s="2" t="str">
        <f t="shared" si="52"/>
        <v/>
      </c>
      <c r="J224" s="2" t="str">
        <f t="shared" si="41"/>
        <v/>
      </c>
      <c r="K224" s="2" t="str">
        <f t="shared" si="42"/>
        <v/>
      </c>
      <c r="L224" s="2" t="str">
        <f t="shared" si="43"/>
        <v/>
      </c>
      <c r="M224" s="2" t="str">
        <f t="shared" si="44"/>
        <v/>
      </c>
    </row>
    <row r="225" spans="1:13" x14ac:dyDescent="0.2">
      <c r="A225" s="17" t="str">
        <f t="shared" si="50"/>
        <v/>
      </c>
      <c r="B225" s="20" t="str">
        <f t="shared" si="53"/>
        <v/>
      </c>
      <c r="C225" s="17" t="str">
        <f t="shared" si="51"/>
        <v/>
      </c>
      <c r="D225" s="2" t="str">
        <f t="shared" si="45"/>
        <v/>
      </c>
      <c r="E225" s="2" t="str">
        <f t="shared" si="48"/>
        <v/>
      </c>
      <c r="F225" s="2" t="str">
        <f t="shared" si="49"/>
        <v/>
      </c>
      <c r="G225" s="2" t="str">
        <f t="shared" si="46"/>
        <v/>
      </c>
      <c r="H225" s="2" t="str">
        <f t="shared" si="47"/>
        <v/>
      </c>
      <c r="I225" s="2" t="str">
        <f t="shared" si="52"/>
        <v/>
      </c>
      <c r="J225" s="2" t="str">
        <f t="shared" si="41"/>
        <v/>
      </c>
      <c r="K225" s="2" t="str">
        <f t="shared" si="42"/>
        <v/>
      </c>
      <c r="L225" s="2" t="str">
        <f t="shared" si="43"/>
        <v/>
      </c>
      <c r="M225" s="2" t="str">
        <f t="shared" si="44"/>
        <v/>
      </c>
    </row>
    <row r="226" spans="1:13" x14ac:dyDescent="0.2">
      <c r="A226" s="17" t="str">
        <f t="shared" si="50"/>
        <v/>
      </c>
      <c r="B226" s="20" t="str">
        <f t="shared" si="53"/>
        <v/>
      </c>
      <c r="C226" s="17" t="str">
        <f t="shared" si="51"/>
        <v/>
      </c>
      <c r="D226" s="2" t="str">
        <f t="shared" si="45"/>
        <v/>
      </c>
      <c r="E226" s="2" t="str">
        <f t="shared" si="48"/>
        <v/>
      </c>
      <c r="F226" s="2" t="str">
        <f t="shared" si="49"/>
        <v/>
      </c>
      <c r="G226" s="2" t="str">
        <f t="shared" si="46"/>
        <v/>
      </c>
      <c r="H226" s="2" t="str">
        <f t="shared" si="47"/>
        <v/>
      </c>
      <c r="I226" s="2" t="str">
        <f t="shared" si="52"/>
        <v/>
      </c>
      <c r="J226" s="2" t="str">
        <f t="shared" si="41"/>
        <v/>
      </c>
      <c r="K226" s="2" t="str">
        <f t="shared" si="42"/>
        <v/>
      </c>
      <c r="L226" s="2" t="str">
        <f t="shared" si="43"/>
        <v/>
      </c>
      <c r="M226" s="2" t="str">
        <f t="shared" si="44"/>
        <v/>
      </c>
    </row>
    <row r="227" spans="1:13" x14ac:dyDescent="0.2">
      <c r="A227" s="17" t="str">
        <f t="shared" si="50"/>
        <v/>
      </c>
      <c r="B227" s="20" t="str">
        <f t="shared" si="53"/>
        <v/>
      </c>
      <c r="C227" s="17" t="str">
        <f t="shared" si="51"/>
        <v/>
      </c>
      <c r="D227" s="2" t="str">
        <f t="shared" si="45"/>
        <v/>
      </c>
      <c r="E227" s="2" t="str">
        <f t="shared" si="48"/>
        <v/>
      </c>
      <c r="F227" s="2" t="str">
        <f t="shared" si="49"/>
        <v/>
      </c>
      <c r="G227" s="2" t="str">
        <f t="shared" si="46"/>
        <v/>
      </c>
      <c r="H227" s="2" t="str">
        <f t="shared" si="47"/>
        <v/>
      </c>
      <c r="I227" s="2" t="str">
        <f t="shared" si="52"/>
        <v/>
      </c>
      <c r="J227" s="2" t="str">
        <f t="shared" si="41"/>
        <v/>
      </c>
      <c r="K227" s="2" t="str">
        <f t="shared" si="42"/>
        <v/>
      </c>
      <c r="L227" s="2" t="str">
        <f t="shared" si="43"/>
        <v/>
      </c>
      <c r="M227" s="2" t="str">
        <f t="shared" si="44"/>
        <v/>
      </c>
    </row>
    <row r="228" spans="1:13" x14ac:dyDescent="0.2">
      <c r="A228" s="17" t="str">
        <f t="shared" si="50"/>
        <v/>
      </c>
      <c r="B228" s="20" t="str">
        <f t="shared" si="53"/>
        <v/>
      </c>
      <c r="C228" s="17" t="str">
        <f t="shared" si="51"/>
        <v/>
      </c>
      <c r="D228" s="2" t="str">
        <f t="shared" si="45"/>
        <v/>
      </c>
      <c r="E228" s="2" t="str">
        <f t="shared" si="48"/>
        <v/>
      </c>
      <c r="F228" s="2" t="str">
        <f t="shared" si="49"/>
        <v/>
      </c>
      <c r="G228" s="2" t="str">
        <f t="shared" si="46"/>
        <v/>
      </c>
      <c r="H228" s="2" t="str">
        <f t="shared" si="47"/>
        <v/>
      </c>
      <c r="I228" s="2" t="str">
        <f t="shared" si="52"/>
        <v/>
      </c>
      <c r="J228" s="2" t="str">
        <f t="shared" si="41"/>
        <v/>
      </c>
      <c r="K228" s="2" t="str">
        <f t="shared" si="42"/>
        <v/>
      </c>
      <c r="L228" s="2" t="str">
        <f t="shared" si="43"/>
        <v/>
      </c>
      <c r="M228" s="2" t="str">
        <f t="shared" si="44"/>
        <v/>
      </c>
    </row>
    <row r="229" spans="1:13" x14ac:dyDescent="0.2">
      <c r="A229" s="17" t="str">
        <f t="shared" si="50"/>
        <v/>
      </c>
      <c r="B229" s="20" t="str">
        <f t="shared" si="53"/>
        <v/>
      </c>
      <c r="C229" s="17" t="str">
        <f t="shared" si="51"/>
        <v/>
      </c>
      <c r="D229" s="2" t="str">
        <f t="shared" si="45"/>
        <v/>
      </c>
      <c r="E229" s="2" t="str">
        <f t="shared" si="48"/>
        <v/>
      </c>
      <c r="F229" s="2" t="str">
        <f t="shared" si="49"/>
        <v/>
      </c>
      <c r="G229" s="2" t="str">
        <f t="shared" si="46"/>
        <v/>
      </c>
      <c r="H229" s="2" t="str">
        <f t="shared" si="47"/>
        <v/>
      </c>
      <c r="I229" s="2" t="str">
        <f t="shared" si="52"/>
        <v/>
      </c>
      <c r="J229" s="2" t="str">
        <f t="shared" ref="J229:J292" si="54">IF($C230&gt;$C229,SUMIF($C$25:$C$384,$C229,$E$25:$E$384),"")</f>
        <v/>
      </c>
      <c r="K229" s="2" t="str">
        <f t="shared" ref="K229:K292" si="55">IF($C230&gt;$C229,SUMIF($C$25:$C$384,$C229,$F$25:$F$384),"")</f>
        <v/>
      </c>
      <c r="L229" s="2" t="str">
        <f t="shared" ref="L229:L292" si="56">IF($C230&gt;$C229,SUMIF($C$25:$C$384,$C229,$G$25:$G$384),"")</f>
        <v/>
      </c>
      <c r="M229" s="2" t="str">
        <f t="shared" ref="M229:M292" si="57">IF($C230&gt;$C229,SUMIF($C$25:$C$384,$C229,$H$25:$H$384),"")</f>
        <v/>
      </c>
    </row>
    <row r="230" spans="1:13" x14ac:dyDescent="0.2">
      <c r="A230" s="17" t="str">
        <f t="shared" si="50"/>
        <v/>
      </c>
      <c r="B230" s="20" t="str">
        <f t="shared" si="53"/>
        <v/>
      </c>
      <c r="C230" s="17" t="str">
        <f t="shared" si="51"/>
        <v/>
      </c>
      <c r="D230" s="2" t="str">
        <f t="shared" si="45"/>
        <v/>
      </c>
      <c r="E230" s="2" t="str">
        <f t="shared" si="48"/>
        <v/>
      </c>
      <c r="F230" s="2" t="str">
        <f t="shared" si="49"/>
        <v/>
      </c>
      <c r="G230" s="2" t="str">
        <f t="shared" si="46"/>
        <v/>
      </c>
      <c r="H230" s="2" t="str">
        <f t="shared" si="47"/>
        <v/>
      </c>
      <c r="I230" s="2" t="str">
        <f t="shared" si="52"/>
        <v/>
      </c>
      <c r="J230" s="2" t="str">
        <f t="shared" si="54"/>
        <v/>
      </c>
      <c r="K230" s="2" t="str">
        <f t="shared" si="55"/>
        <v/>
      </c>
      <c r="L230" s="2" t="str">
        <f t="shared" si="56"/>
        <v/>
      </c>
      <c r="M230" s="2" t="str">
        <f t="shared" si="57"/>
        <v/>
      </c>
    </row>
    <row r="231" spans="1:13" x14ac:dyDescent="0.2">
      <c r="A231" s="17" t="str">
        <f t="shared" si="50"/>
        <v/>
      </c>
      <c r="B231" s="20" t="str">
        <f t="shared" si="53"/>
        <v/>
      </c>
      <c r="C231" s="17" t="str">
        <f t="shared" si="51"/>
        <v/>
      </c>
      <c r="D231" s="2" t="str">
        <f t="shared" si="45"/>
        <v/>
      </c>
      <c r="E231" s="2" t="str">
        <f t="shared" si="48"/>
        <v/>
      </c>
      <c r="F231" s="2" t="str">
        <f t="shared" si="49"/>
        <v/>
      </c>
      <c r="G231" s="2" t="str">
        <f t="shared" si="46"/>
        <v/>
      </c>
      <c r="H231" s="2" t="str">
        <f t="shared" si="47"/>
        <v/>
      </c>
      <c r="I231" s="2" t="str">
        <f t="shared" si="52"/>
        <v/>
      </c>
      <c r="J231" s="2" t="str">
        <f t="shared" si="54"/>
        <v/>
      </c>
      <c r="K231" s="2" t="str">
        <f t="shared" si="55"/>
        <v/>
      </c>
      <c r="L231" s="2" t="str">
        <f t="shared" si="56"/>
        <v/>
      </c>
      <c r="M231" s="2" t="str">
        <f t="shared" si="57"/>
        <v/>
      </c>
    </row>
    <row r="232" spans="1:13" x14ac:dyDescent="0.2">
      <c r="A232" s="17" t="str">
        <f t="shared" si="50"/>
        <v/>
      </c>
      <c r="B232" s="20" t="str">
        <f t="shared" si="53"/>
        <v/>
      </c>
      <c r="C232" s="17" t="str">
        <f t="shared" si="51"/>
        <v/>
      </c>
      <c r="D232" s="2" t="str">
        <f t="shared" si="45"/>
        <v/>
      </c>
      <c r="E232" s="2" t="str">
        <f t="shared" si="48"/>
        <v/>
      </c>
      <c r="F232" s="2" t="str">
        <f t="shared" si="49"/>
        <v/>
      </c>
      <c r="G232" s="2" t="str">
        <f t="shared" si="46"/>
        <v/>
      </c>
      <c r="H232" s="2" t="str">
        <f t="shared" si="47"/>
        <v/>
      </c>
      <c r="I232" s="2" t="str">
        <f t="shared" si="52"/>
        <v/>
      </c>
      <c r="J232" s="2" t="str">
        <f t="shared" si="54"/>
        <v/>
      </c>
      <c r="K232" s="2" t="str">
        <f t="shared" si="55"/>
        <v/>
      </c>
      <c r="L232" s="2" t="str">
        <f t="shared" si="56"/>
        <v/>
      </c>
      <c r="M232" s="2" t="str">
        <f t="shared" si="57"/>
        <v/>
      </c>
    </row>
    <row r="233" spans="1:13" x14ac:dyDescent="0.2">
      <c r="A233" s="17" t="str">
        <f t="shared" si="50"/>
        <v/>
      </c>
      <c r="B233" s="20" t="str">
        <f t="shared" si="53"/>
        <v/>
      </c>
      <c r="C233" s="17" t="str">
        <f t="shared" si="51"/>
        <v/>
      </c>
      <c r="D233" s="2" t="str">
        <f t="shared" si="45"/>
        <v/>
      </c>
      <c r="E233" s="2" t="str">
        <f t="shared" si="48"/>
        <v/>
      </c>
      <c r="F233" s="2" t="str">
        <f t="shared" si="49"/>
        <v/>
      </c>
      <c r="G233" s="2" t="str">
        <f t="shared" si="46"/>
        <v/>
      </c>
      <c r="H233" s="2" t="str">
        <f t="shared" si="47"/>
        <v/>
      </c>
      <c r="I233" s="2" t="str">
        <f t="shared" si="52"/>
        <v/>
      </c>
      <c r="J233" s="2" t="str">
        <f t="shared" si="54"/>
        <v/>
      </c>
      <c r="K233" s="2" t="str">
        <f t="shared" si="55"/>
        <v/>
      </c>
      <c r="L233" s="2" t="str">
        <f t="shared" si="56"/>
        <v/>
      </c>
      <c r="M233" s="2" t="str">
        <f t="shared" si="57"/>
        <v/>
      </c>
    </row>
    <row r="234" spans="1:13" x14ac:dyDescent="0.2">
      <c r="A234" s="17" t="str">
        <f t="shared" si="50"/>
        <v/>
      </c>
      <c r="B234" s="20" t="str">
        <f t="shared" si="53"/>
        <v/>
      </c>
      <c r="C234" s="17" t="str">
        <f t="shared" si="51"/>
        <v/>
      </c>
      <c r="D234" s="2" t="str">
        <f t="shared" si="45"/>
        <v/>
      </c>
      <c r="E234" s="2" t="str">
        <f t="shared" si="48"/>
        <v/>
      </c>
      <c r="F234" s="2" t="str">
        <f t="shared" si="49"/>
        <v/>
      </c>
      <c r="G234" s="2" t="str">
        <f t="shared" si="46"/>
        <v/>
      </c>
      <c r="H234" s="2" t="str">
        <f t="shared" si="47"/>
        <v/>
      </c>
      <c r="I234" s="2" t="str">
        <f t="shared" si="52"/>
        <v/>
      </c>
      <c r="J234" s="2" t="str">
        <f t="shared" si="54"/>
        <v/>
      </c>
      <c r="K234" s="2" t="str">
        <f t="shared" si="55"/>
        <v/>
      </c>
      <c r="L234" s="2" t="str">
        <f t="shared" si="56"/>
        <v/>
      </c>
      <c r="M234" s="2" t="str">
        <f t="shared" si="57"/>
        <v/>
      </c>
    </row>
    <row r="235" spans="1:13" x14ac:dyDescent="0.2">
      <c r="A235" s="17" t="str">
        <f t="shared" si="50"/>
        <v/>
      </c>
      <c r="B235" s="20" t="str">
        <f t="shared" si="53"/>
        <v/>
      </c>
      <c r="C235" s="17" t="str">
        <f t="shared" si="51"/>
        <v/>
      </c>
      <c r="D235" s="2" t="str">
        <f t="shared" si="45"/>
        <v/>
      </c>
      <c r="E235" s="2" t="str">
        <f t="shared" si="48"/>
        <v/>
      </c>
      <c r="F235" s="2" t="str">
        <f t="shared" si="49"/>
        <v/>
      </c>
      <c r="G235" s="2" t="str">
        <f t="shared" si="46"/>
        <v/>
      </c>
      <c r="H235" s="2" t="str">
        <f t="shared" si="47"/>
        <v/>
      </c>
      <c r="I235" s="2" t="str">
        <f t="shared" si="52"/>
        <v/>
      </c>
      <c r="J235" s="2" t="str">
        <f t="shared" si="54"/>
        <v/>
      </c>
      <c r="K235" s="2" t="str">
        <f t="shared" si="55"/>
        <v/>
      </c>
      <c r="L235" s="2" t="str">
        <f t="shared" si="56"/>
        <v/>
      </c>
      <c r="M235" s="2" t="str">
        <f t="shared" si="57"/>
        <v/>
      </c>
    </row>
    <row r="236" spans="1:13" x14ac:dyDescent="0.2">
      <c r="A236" s="17" t="str">
        <f t="shared" si="50"/>
        <v/>
      </c>
      <c r="B236" s="20" t="str">
        <f t="shared" si="53"/>
        <v/>
      </c>
      <c r="C236" s="17" t="str">
        <f t="shared" si="51"/>
        <v/>
      </c>
      <c r="D236" s="2" t="str">
        <f t="shared" si="45"/>
        <v/>
      </c>
      <c r="E236" s="2" t="str">
        <f t="shared" si="48"/>
        <v/>
      </c>
      <c r="F236" s="2" t="str">
        <f t="shared" si="49"/>
        <v/>
      </c>
      <c r="G236" s="2" t="str">
        <f t="shared" si="46"/>
        <v/>
      </c>
      <c r="H236" s="2" t="str">
        <f t="shared" si="47"/>
        <v/>
      </c>
      <c r="I236" s="2" t="str">
        <f t="shared" si="52"/>
        <v/>
      </c>
      <c r="J236" s="2" t="str">
        <f t="shared" si="54"/>
        <v/>
      </c>
      <c r="K236" s="2" t="str">
        <f t="shared" si="55"/>
        <v/>
      </c>
      <c r="L236" s="2" t="str">
        <f t="shared" si="56"/>
        <v/>
      </c>
      <c r="M236" s="2" t="str">
        <f t="shared" si="57"/>
        <v/>
      </c>
    </row>
    <row r="237" spans="1:13" x14ac:dyDescent="0.2">
      <c r="A237" s="17" t="str">
        <f t="shared" si="50"/>
        <v/>
      </c>
      <c r="B237" s="20" t="str">
        <f t="shared" si="53"/>
        <v/>
      </c>
      <c r="C237" s="17" t="str">
        <f t="shared" si="51"/>
        <v/>
      </c>
      <c r="D237" s="2" t="str">
        <f t="shared" si="45"/>
        <v/>
      </c>
      <c r="E237" s="2" t="str">
        <f t="shared" si="48"/>
        <v/>
      </c>
      <c r="F237" s="2" t="str">
        <f t="shared" si="49"/>
        <v/>
      </c>
      <c r="G237" s="2" t="str">
        <f t="shared" si="46"/>
        <v/>
      </c>
      <c r="H237" s="2" t="str">
        <f t="shared" si="47"/>
        <v/>
      </c>
      <c r="I237" s="2" t="str">
        <f t="shared" si="52"/>
        <v/>
      </c>
      <c r="J237" s="2" t="str">
        <f t="shared" si="54"/>
        <v/>
      </c>
      <c r="K237" s="2" t="str">
        <f t="shared" si="55"/>
        <v/>
      </c>
      <c r="L237" s="2" t="str">
        <f t="shared" si="56"/>
        <v/>
      </c>
      <c r="M237" s="2" t="str">
        <f t="shared" si="57"/>
        <v/>
      </c>
    </row>
    <row r="238" spans="1:13" x14ac:dyDescent="0.2">
      <c r="A238" s="17" t="str">
        <f t="shared" si="50"/>
        <v/>
      </c>
      <c r="B238" s="20" t="str">
        <f t="shared" si="53"/>
        <v/>
      </c>
      <c r="C238" s="17" t="str">
        <f t="shared" si="51"/>
        <v/>
      </c>
      <c r="D238" s="2" t="str">
        <f t="shared" si="45"/>
        <v/>
      </c>
      <c r="E238" s="2" t="str">
        <f t="shared" si="48"/>
        <v/>
      </c>
      <c r="F238" s="2" t="str">
        <f t="shared" si="49"/>
        <v/>
      </c>
      <c r="G238" s="2" t="str">
        <f t="shared" si="46"/>
        <v/>
      </c>
      <c r="H238" s="2" t="str">
        <f t="shared" si="47"/>
        <v/>
      </c>
      <c r="I238" s="2" t="str">
        <f t="shared" si="52"/>
        <v/>
      </c>
      <c r="J238" s="2" t="str">
        <f t="shared" si="54"/>
        <v/>
      </c>
      <c r="K238" s="2" t="str">
        <f t="shared" si="55"/>
        <v/>
      </c>
      <c r="L238" s="2" t="str">
        <f t="shared" si="56"/>
        <v/>
      </c>
      <c r="M238" s="2" t="str">
        <f t="shared" si="57"/>
        <v/>
      </c>
    </row>
    <row r="239" spans="1:13" x14ac:dyDescent="0.2">
      <c r="A239" s="17" t="str">
        <f t="shared" si="50"/>
        <v/>
      </c>
      <c r="B239" s="20" t="str">
        <f t="shared" si="53"/>
        <v/>
      </c>
      <c r="C239" s="17" t="str">
        <f t="shared" si="51"/>
        <v/>
      </c>
      <c r="D239" s="2" t="str">
        <f t="shared" si="45"/>
        <v/>
      </c>
      <c r="E239" s="2" t="str">
        <f t="shared" si="48"/>
        <v/>
      </c>
      <c r="F239" s="2" t="str">
        <f t="shared" si="49"/>
        <v/>
      </c>
      <c r="G239" s="2" t="str">
        <f t="shared" si="46"/>
        <v/>
      </c>
      <c r="H239" s="2" t="str">
        <f t="shared" si="47"/>
        <v/>
      </c>
      <c r="I239" s="2" t="str">
        <f t="shared" si="52"/>
        <v/>
      </c>
      <c r="J239" s="2" t="str">
        <f t="shared" si="54"/>
        <v/>
      </c>
      <c r="K239" s="2" t="str">
        <f t="shared" si="55"/>
        <v/>
      </c>
      <c r="L239" s="2" t="str">
        <f t="shared" si="56"/>
        <v/>
      </c>
      <c r="M239" s="2" t="str">
        <f t="shared" si="57"/>
        <v/>
      </c>
    </row>
    <row r="240" spans="1:13" x14ac:dyDescent="0.2">
      <c r="A240" s="17" t="str">
        <f t="shared" si="50"/>
        <v/>
      </c>
      <c r="B240" s="20" t="str">
        <f t="shared" si="53"/>
        <v/>
      </c>
      <c r="C240" s="17" t="str">
        <f t="shared" si="51"/>
        <v/>
      </c>
      <c r="D240" s="2" t="str">
        <f t="shared" si="45"/>
        <v/>
      </c>
      <c r="E240" s="2" t="str">
        <f t="shared" si="48"/>
        <v/>
      </c>
      <c r="F240" s="2" t="str">
        <f t="shared" si="49"/>
        <v/>
      </c>
      <c r="G240" s="2" t="str">
        <f t="shared" si="46"/>
        <v/>
      </c>
      <c r="H240" s="2" t="str">
        <f t="shared" si="47"/>
        <v/>
      </c>
      <c r="I240" s="2" t="str">
        <f t="shared" si="52"/>
        <v/>
      </c>
      <c r="J240" s="2" t="str">
        <f t="shared" si="54"/>
        <v/>
      </c>
      <c r="K240" s="2" t="str">
        <f t="shared" si="55"/>
        <v/>
      </c>
      <c r="L240" s="2" t="str">
        <f t="shared" si="56"/>
        <v/>
      </c>
      <c r="M240" s="2" t="str">
        <f t="shared" si="57"/>
        <v/>
      </c>
    </row>
    <row r="241" spans="1:13" x14ac:dyDescent="0.2">
      <c r="A241" s="17" t="str">
        <f t="shared" si="50"/>
        <v/>
      </c>
      <c r="B241" s="20" t="str">
        <f t="shared" si="53"/>
        <v/>
      </c>
      <c r="C241" s="17" t="str">
        <f t="shared" si="51"/>
        <v/>
      </c>
      <c r="D241" s="2" t="str">
        <f t="shared" si="45"/>
        <v/>
      </c>
      <c r="E241" s="2" t="str">
        <f t="shared" si="48"/>
        <v/>
      </c>
      <c r="F241" s="2" t="str">
        <f t="shared" si="49"/>
        <v/>
      </c>
      <c r="G241" s="2" t="str">
        <f t="shared" si="46"/>
        <v/>
      </c>
      <c r="H241" s="2" t="str">
        <f t="shared" si="47"/>
        <v/>
      </c>
      <c r="I241" s="2" t="str">
        <f t="shared" si="52"/>
        <v/>
      </c>
      <c r="J241" s="2" t="str">
        <f t="shared" si="54"/>
        <v/>
      </c>
      <c r="K241" s="2" t="str">
        <f t="shared" si="55"/>
        <v/>
      </c>
      <c r="L241" s="2" t="str">
        <f t="shared" si="56"/>
        <v/>
      </c>
      <c r="M241" s="2" t="str">
        <f t="shared" si="57"/>
        <v/>
      </c>
    </row>
    <row r="242" spans="1:13" x14ac:dyDescent="0.2">
      <c r="A242" s="17" t="str">
        <f t="shared" si="50"/>
        <v/>
      </c>
      <c r="B242" s="20" t="str">
        <f t="shared" si="53"/>
        <v/>
      </c>
      <c r="C242" s="17" t="str">
        <f t="shared" si="51"/>
        <v/>
      </c>
      <c r="D242" s="2" t="str">
        <f t="shared" si="45"/>
        <v/>
      </c>
      <c r="E242" s="2" t="str">
        <f t="shared" si="48"/>
        <v/>
      </c>
      <c r="F242" s="2" t="str">
        <f t="shared" si="49"/>
        <v/>
      </c>
      <c r="G242" s="2" t="str">
        <f t="shared" si="46"/>
        <v/>
      </c>
      <c r="H242" s="2" t="str">
        <f t="shared" si="47"/>
        <v/>
      </c>
      <c r="I242" s="2" t="str">
        <f t="shared" si="52"/>
        <v/>
      </c>
      <c r="J242" s="2" t="str">
        <f t="shared" si="54"/>
        <v/>
      </c>
      <c r="K242" s="2" t="str">
        <f t="shared" si="55"/>
        <v/>
      </c>
      <c r="L242" s="2" t="str">
        <f t="shared" si="56"/>
        <v/>
      </c>
      <c r="M242" s="2" t="str">
        <f t="shared" si="57"/>
        <v/>
      </c>
    </row>
    <row r="243" spans="1:13" x14ac:dyDescent="0.2">
      <c r="A243" s="17" t="str">
        <f t="shared" si="50"/>
        <v/>
      </c>
      <c r="B243" s="20" t="str">
        <f t="shared" si="53"/>
        <v/>
      </c>
      <c r="C243" s="17" t="str">
        <f t="shared" si="51"/>
        <v/>
      </c>
      <c r="D243" s="2" t="str">
        <f t="shared" si="45"/>
        <v/>
      </c>
      <c r="E243" s="2" t="str">
        <f t="shared" si="48"/>
        <v/>
      </c>
      <c r="F243" s="2" t="str">
        <f t="shared" si="49"/>
        <v/>
      </c>
      <c r="G243" s="2" t="str">
        <f t="shared" si="46"/>
        <v/>
      </c>
      <c r="H243" s="2" t="str">
        <f t="shared" si="47"/>
        <v/>
      </c>
      <c r="I243" s="2" t="str">
        <f t="shared" si="52"/>
        <v/>
      </c>
      <c r="J243" s="2" t="str">
        <f t="shared" si="54"/>
        <v/>
      </c>
      <c r="K243" s="2" t="str">
        <f t="shared" si="55"/>
        <v/>
      </c>
      <c r="L243" s="2" t="str">
        <f t="shared" si="56"/>
        <v/>
      </c>
      <c r="M243" s="2" t="str">
        <f t="shared" si="57"/>
        <v/>
      </c>
    </row>
    <row r="244" spans="1:13" x14ac:dyDescent="0.2">
      <c r="A244" s="17" t="str">
        <f t="shared" si="50"/>
        <v/>
      </c>
      <c r="B244" s="20" t="str">
        <f t="shared" si="53"/>
        <v/>
      </c>
      <c r="C244" s="17" t="str">
        <f t="shared" si="51"/>
        <v/>
      </c>
      <c r="D244" s="2" t="str">
        <f t="shared" si="45"/>
        <v/>
      </c>
      <c r="E244" s="2" t="str">
        <f t="shared" si="48"/>
        <v/>
      </c>
      <c r="F244" s="2" t="str">
        <f t="shared" si="49"/>
        <v/>
      </c>
      <c r="G244" s="2" t="str">
        <f t="shared" si="46"/>
        <v/>
      </c>
      <c r="H244" s="2" t="str">
        <f t="shared" si="47"/>
        <v/>
      </c>
      <c r="I244" s="2" t="str">
        <f t="shared" si="52"/>
        <v/>
      </c>
      <c r="J244" s="2" t="str">
        <f t="shared" si="54"/>
        <v/>
      </c>
      <c r="K244" s="2" t="str">
        <f t="shared" si="55"/>
        <v/>
      </c>
      <c r="L244" s="2" t="str">
        <f t="shared" si="56"/>
        <v/>
      </c>
      <c r="M244" s="2" t="str">
        <f t="shared" si="57"/>
        <v/>
      </c>
    </row>
    <row r="245" spans="1:13" x14ac:dyDescent="0.2">
      <c r="A245" s="17" t="str">
        <f t="shared" si="50"/>
        <v/>
      </c>
      <c r="B245" s="20" t="str">
        <f t="shared" si="53"/>
        <v/>
      </c>
      <c r="C245" s="17" t="str">
        <f t="shared" si="51"/>
        <v/>
      </c>
      <c r="D245" s="2" t="str">
        <f t="shared" si="45"/>
        <v/>
      </c>
      <c r="E245" s="2" t="str">
        <f t="shared" si="48"/>
        <v/>
      </c>
      <c r="F245" s="2" t="str">
        <f t="shared" si="49"/>
        <v/>
      </c>
      <c r="G245" s="2" t="str">
        <f t="shared" si="46"/>
        <v/>
      </c>
      <c r="H245" s="2" t="str">
        <f t="shared" si="47"/>
        <v/>
      </c>
      <c r="I245" s="2" t="str">
        <f t="shared" si="52"/>
        <v/>
      </c>
      <c r="J245" s="2" t="str">
        <f t="shared" si="54"/>
        <v/>
      </c>
      <c r="K245" s="2" t="str">
        <f t="shared" si="55"/>
        <v/>
      </c>
      <c r="L245" s="2" t="str">
        <f t="shared" si="56"/>
        <v/>
      </c>
      <c r="M245" s="2" t="str">
        <f t="shared" si="57"/>
        <v/>
      </c>
    </row>
    <row r="246" spans="1:13" x14ac:dyDescent="0.2">
      <c r="A246" s="17" t="str">
        <f t="shared" si="50"/>
        <v/>
      </c>
      <c r="B246" s="20" t="str">
        <f t="shared" si="53"/>
        <v/>
      </c>
      <c r="C246" s="17" t="str">
        <f t="shared" si="51"/>
        <v/>
      </c>
      <c r="D246" s="2" t="str">
        <f t="shared" si="45"/>
        <v/>
      </c>
      <c r="E246" s="2" t="str">
        <f t="shared" si="48"/>
        <v/>
      </c>
      <c r="F246" s="2" t="str">
        <f t="shared" si="49"/>
        <v/>
      </c>
      <c r="G246" s="2" t="str">
        <f t="shared" si="46"/>
        <v/>
      </c>
      <c r="H246" s="2" t="str">
        <f t="shared" si="47"/>
        <v/>
      </c>
      <c r="I246" s="2" t="str">
        <f t="shared" si="52"/>
        <v/>
      </c>
      <c r="J246" s="2" t="str">
        <f t="shared" si="54"/>
        <v/>
      </c>
      <c r="K246" s="2" t="str">
        <f t="shared" si="55"/>
        <v/>
      </c>
      <c r="L246" s="2" t="str">
        <f t="shared" si="56"/>
        <v/>
      </c>
      <c r="M246" s="2" t="str">
        <f t="shared" si="57"/>
        <v/>
      </c>
    </row>
    <row r="247" spans="1:13" x14ac:dyDescent="0.2">
      <c r="A247" s="17" t="str">
        <f t="shared" si="50"/>
        <v/>
      </c>
      <c r="B247" s="20" t="str">
        <f t="shared" si="53"/>
        <v/>
      </c>
      <c r="C247" s="17" t="str">
        <f t="shared" si="51"/>
        <v/>
      </c>
      <c r="D247" s="2" t="str">
        <f t="shared" si="45"/>
        <v/>
      </c>
      <c r="E247" s="2" t="str">
        <f t="shared" si="48"/>
        <v/>
      </c>
      <c r="F247" s="2" t="str">
        <f t="shared" si="49"/>
        <v/>
      </c>
      <c r="G247" s="2" t="str">
        <f t="shared" si="46"/>
        <v/>
      </c>
      <c r="H247" s="2" t="str">
        <f t="shared" si="47"/>
        <v/>
      </c>
      <c r="I247" s="2" t="str">
        <f t="shared" si="52"/>
        <v/>
      </c>
      <c r="J247" s="2" t="str">
        <f t="shared" si="54"/>
        <v/>
      </c>
      <c r="K247" s="2" t="str">
        <f t="shared" si="55"/>
        <v/>
      </c>
      <c r="L247" s="2" t="str">
        <f t="shared" si="56"/>
        <v/>
      </c>
      <c r="M247" s="2" t="str">
        <f t="shared" si="57"/>
        <v/>
      </c>
    </row>
    <row r="248" spans="1:13" x14ac:dyDescent="0.2">
      <c r="A248" s="17" t="str">
        <f t="shared" si="50"/>
        <v/>
      </c>
      <c r="B248" s="20" t="str">
        <f t="shared" si="53"/>
        <v/>
      </c>
      <c r="C248" s="17" t="str">
        <f t="shared" si="51"/>
        <v/>
      </c>
      <c r="D248" s="2" t="str">
        <f t="shared" si="45"/>
        <v/>
      </c>
      <c r="E248" s="2" t="str">
        <f t="shared" si="48"/>
        <v/>
      </c>
      <c r="F248" s="2" t="str">
        <f t="shared" si="49"/>
        <v/>
      </c>
      <c r="G248" s="2" t="str">
        <f t="shared" si="46"/>
        <v/>
      </c>
      <c r="H248" s="2" t="str">
        <f t="shared" si="47"/>
        <v/>
      </c>
      <c r="I248" s="2" t="str">
        <f t="shared" si="52"/>
        <v/>
      </c>
      <c r="J248" s="2" t="str">
        <f t="shared" si="54"/>
        <v/>
      </c>
      <c r="K248" s="2" t="str">
        <f t="shared" si="55"/>
        <v/>
      </c>
      <c r="L248" s="2" t="str">
        <f t="shared" si="56"/>
        <v/>
      </c>
      <c r="M248" s="2" t="str">
        <f t="shared" si="57"/>
        <v/>
      </c>
    </row>
    <row r="249" spans="1:13" x14ac:dyDescent="0.2">
      <c r="A249" s="17" t="str">
        <f t="shared" si="50"/>
        <v/>
      </c>
      <c r="B249" s="20" t="str">
        <f t="shared" si="53"/>
        <v/>
      </c>
      <c r="C249" s="17" t="str">
        <f t="shared" si="51"/>
        <v/>
      </c>
      <c r="D249" s="2" t="str">
        <f t="shared" si="45"/>
        <v/>
      </c>
      <c r="E249" s="2" t="str">
        <f t="shared" si="48"/>
        <v/>
      </c>
      <c r="F249" s="2" t="str">
        <f t="shared" si="49"/>
        <v/>
      </c>
      <c r="G249" s="2" t="str">
        <f t="shared" si="46"/>
        <v/>
      </c>
      <c r="H249" s="2" t="str">
        <f t="shared" si="47"/>
        <v/>
      </c>
      <c r="I249" s="2" t="str">
        <f t="shared" si="52"/>
        <v/>
      </c>
      <c r="J249" s="2" t="str">
        <f t="shared" si="54"/>
        <v/>
      </c>
      <c r="K249" s="2" t="str">
        <f t="shared" si="55"/>
        <v/>
      </c>
      <c r="L249" s="2" t="str">
        <f t="shared" si="56"/>
        <v/>
      </c>
      <c r="M249" s="2" t="str">
        <f t="shared" si="57"/>
        <v/>
      </c>
    </row>
    <row r="250" spans="1:13" x14ac:dyDescent="0.2">
      <c r="A250" s="17" t="str">
        <f t="shared" si="50"/>
        <v/>
      </c>
      <c r="B250" s="20" t="str">
        <f t="shared" si="53"/>
        <v/>
      </c>
      <c r="C250" s="17" t="str">
        <f t="shared" si="51"/>
        <v/>
      </c>
      <c r="D250" s="2" t="str">
        <f t="shared" si="45"/>
        <v/>
      </c>
      <c r="E250" s="2" t="str">
        <f t="shared" si="48"/>
        <v/>
      </c>
      <c r="F250" s="2" t="str">
        <f t="shared" si="49"/>
        <v/>
      </c>
      <c r="G250" s="2" t="str">
        <f t="shared" si="46"/>
        <v/>
      </c>
      <c r="H250" s="2" t="str">
        <f t="shared" si="47"/>
        <v/>
      </c>
      <c r="I250" s="2" t="str">
        <f t="shared" si="52"/>
        <v/>
      </c>
      <c r="J250" s="2" t="str">
        <f t="shared" si="54"/>
        <v/>
      </c>
      <c r="K250" s="2" t="str">
        <f t="shared" si="55"/>
        <v/>
      </c>
      <c r="L250" s="2" t="str">
        <f t="shared" si="56"/>
        <v/>
      </c>
      <c r="M250" s="2" t="str">
        <f t="shared" si="57"/>
        <v/>
      </c>
    </row>
    <row r="251" spans="1:13" x14ac:dyDescent="0.2">
      <c r="A251" s="17" t="str">
        <f t="shared" si="50"/>
        <v/>
      </c>
      <c r="B251" s="20" t="str">
        <f t="shared" si="53"/>
        <v/>
      </c>
      <c r="C251" s="17" t="str">
        <f t="shared" si="51"/>
        <v/>
      </c>
      <c r="D251" s="2" t="str">
        <f t="shared" si="45"/>
        <v/>
      </c>
      <c r="E251" s="2" t="str">
        <f t="shared" si="48"/>
        <v/>
      </c>
      <c r="F251" s="2" t="str">
        <f t="shared" si="49"/>
        <v/>
      </c>
      <c r="G251" s="2" t="str">
        <f t="shared" si="46"/>
        <v/>
      </c>
      <c r="H251" s="2" t="str">
        <f t="shared" si="47"/>
        <v/>
      </c>
      <c r="I251" s="2" t="str">
        <f t="shared" si="52"/>
        <v/>
      </c>
      <c r="J251" s="2" t="str">
        <f t="shared" si="54"/>
        <v/>
      </c>
      <c r="K251" s="2" t="str">
        <f t="shared" si="55"/>
        <v/>
      </c>
      <c r="L251" s="2" t="str">
        <f t="shared" si="56"/>
        <v/>
      </c>
      <c r="M251" s="2" t="str">
        <f t="shared" si="57"/>
        <v/>
      </c>
    </row>
    <row r="252" spans="1:13" x14ac:dyDescent="0.2">
      <c r="A252" s="17" t="str">
        <f t="shared" si="50"/>
        <v/>
      </c>
      <c r="B252" s="20" t="str">
        <f t="shared" si="53"/>
        <v/>
      </c>
      <c r="C252" s="17" t="str">
        <f t="shared" si="51"/>
        <v/>
      </c>
      <c r="D252" s="2" t="str">
        <f t="shared" si="45"/>
        <v/>
      </c>
      <c r="E252" s="2" t="str">
        <f t="shared" si="48"/>
        <v/>
      </c>
      <c r="F252" s="2" t="str">
        <f t="shared" si="49"/>
        <v/>
      </c>
      <c r="G252" s="2" t="str">
        <f t="shared" si="46"/>
        <v/>
      </c>
      <c r="H252" s="2" t="str">
        <f t="shared" si="47"/>
        <v/>
      </c>
      <c r="I252" s="2" t="str">
        <f t="shared" si="52"/>
        <v/>
      </c>
      <c r="J252" s="2" t="str">
        <f t="shared" si="54"/>
        <v/>
      </c>
      <c r="K252" s="2" t="str">
        <f t="shared" si="55"/>
        <v/>
      </c>
      <c r="L252" s="2" t="str">
        <f t="shared" si="56"/>
        <v/>
      </c>
      <c r="M252" s="2" t="str">
        <f t="shared" si="57"/>
        <v/>
      </c>
    </row>
    <row r="253" spans="1:13" x14ac:dyDescent="0.2">
      <c r="A253" s="17" t="str">
        <f t="shared" si="50"/>
        <v/>
      </c>
      <c r="B253" s="20" t="str">
        <f t="shared" si="53"/>
        <v/>
      </c>
      <c r="C253" s="17" t="str">
        <f t="shared" si="51"/>
        <v/>
      </c>
      <c r="D253" s="2" t="str">
        <f t="shared" si="45"/>
        <v/>
      </c>
      <c r="E253" s="2" t="str">
        <f t="shared" si="48"/>
        <v/>
      </c>
      <c r="F253" s="2" t="str">
        <f t="shared" si="49"/>
        <v/>
      </c>
      <c r="G253" s="2" t="str">
        <f t="shared" si="46"/>
        <v/>
      </c>
      <c r="H253" s="2" t="str">
        <f t="shared" si="47"/>
        <v/>
      </c>
      <c r="I253" s="2" t="str">
        <f t="shared" si="52"/>
        <v/>
      </c>
      <c r="J253" s="2" t="str">
        <f t="shared" si="54"/>
        <v/>
      </c>
      <c r="K253" s="2" t="str">
        <f t="shared" si="55"/>
        <v/>
      </c>
      <c r="L253" s="2" t="str">
        <f t="shared" si="56"/>
        <v/>
      </c>
      <c r="M253" s="2" t="str">
        <f t="shared" si="57"/>
        <v/>
      </c>
    </row>
    <row r="254" spans="1:13" x14ac:dyDescent="0.2">
      <c r="A254" s="17" t="str">
        <f t="shared" si="50"/>
        <v/>
      </c>
      <c r="B254" s="20" t="str">
        <f t="shared" si="53"/>
        <v/>
      </c>
      <c r="C254" s="17" t="str">
        <f t="shared" si="51"/>
        <v/>
      </c>
      <c r="D254" s="2" t="str">
        <f t="shared" si="45"/>
        <v/>
      </c>
      <c r="E254" s="2" t="str">
        <f t="shared" si="48"/>
        <v/>
      </c>
      <c r="F254" s="2" t="str">
        <f t="shared" si="49"/>
        <v/>
      </c>
      <c r="G254" s="2" t="str">
        <f t="shared" si="46"/>
        <v/>
      </c>
      <c r="H254" s="2" t="str">
        <f t="shared" si="47"/>
        <v/>
      </c>
      <c r="I254" s="2" t="str">
        <f t="shared" si="52"/>
        <v/>
      </c>
      <c r="J254" s="2" t="str">
        <f t="shared" si="54"/>
        <v/>
      </c>
      <c r="K254" s="2" t="str">
        <f t="shared" si="55"/>
        <v/>
      </c>
      <c r="L254" s="2" t="str">
        <f t="shared" si="56"/>
        <v/>
      </c>
      <c r="M254" s="2" t="str">
        <f t="shared" si="57"/>
        <v/>
      </c>
    </row>
    <row r="255" spans="1:13" x14ac:dyDescent="0.2">
      <c r="A255" s="17" t="str">
        <f t="shared" si="50"/>
        <v/>
      </c>
      <c r="B255" s="20" t="str">
        <f t="shared" si="53"/>
        <v/>
      </c>
      <c r="C255" s="17" t="str">
        <f t="shared" si="51"/>
        <v/>
      </c>
      <c r="D255" s="2" t="str">
        <f t="shared" si="45"/>
        <v/>
      </c>
      <c r="E255" s="2" t="str">
        <f t="shared" si="48"/>
        <v/>
      </c>
      <c r="F255" s="2" t="str">
        <f t="shared" si="49"/>
        <v/>
      </c>
      <c r="G255" s="2" t="str">
        <f t="shared" si="46"/>
        <v/>
      </c>
      <c r="H255" s="2" t="str">
        <f t="shared" si="47"/>
        <v/>
      </c>
      <c r="I255" s="2" t="str">
        <f t="shared" si="52"/>
        <v/>
      </c>
      <c r="J255" s="2" t="str">
        <f t="shared" si="54"/>
        <v/>
      </c>
      <c r="K255" s="2" t="str">
        <f t="shared" si="55"/>
        <v/>
      </c>
      <c r="L255" s="2" t="str">
        <f t="shared" si="56"/>
        <v/>
      </c>
      <c r="M255" s="2" t="str">
        <f t="shared" si="57"/>
        <v/>
      </c>
    </row>
    <row r="256" spans="1:13" x14ac:dyDescent="0.2">
      <c r="A256" s="17" t="str">
        <f t="shared" si="50"/>
        <v/>
      </c>
      <c r="B256" s="20" t="str">
        <f t="shared" si="53"/>
        <v/>
      </c>
      <c r="C256" s="17" t="str">
        <f t="shared" si="51"/>
        <v/>
      </c>
      <c r="D256" s="2" t="str">
        <f t="shared" si="45"/>
        <v/>
      </c>
      <c r="E256" s="2" t="str">
        <f t="shared" si="48"/>
        <v/>
      </c>
      <c r="F256" s="2" t="str">
        <f t="shared" si="49"/>
        <v/>
      </c>
      <c r="G256" s="2" t="str">
        <f t="shared" si="46"/>
        <v/>
      </c>
      <c r="H256" s="2" t="str">
        <f t="shared" si="47"/>
        <v/>
      </c>
      <c r="I256" s="2" t="str">
        <f t="shared" si="52"/>
        <v/>
      </c>
      <c r="J256" s="2" t="str">
        <f t="shared" si="54"/>
        <v/>
      </c>
      <c r="K256" s="2" t="str">
        <f t="shared" si="55"/>
        <v/>
      </c>
      <c r="L256" s="2" t="str">
        <f t="shared" si="56"/>
        <v/>
      </c>
      <c r="M256" s="2" t="str">
        <f t="shared" si="57"/>
        <v/>
      </c>
    </row>
    <row r="257" spans="1:13" x14ac:dyDescent="0.2">
      <c r="A257" s="17" t="str">
        <f t="shared" si="50"/>
        <v/>
      </c>
      <c r="B257" s="20" t="str">
        <f t="shared" si="53"/>
        <v/>
      </c>
      <c r="C257" s="17" t="str">
        <f t="shared" si="51"/>
        <v/>
      </c>
      <c r="D257" s="2" t="str">
        <f t="shared" si="45"/>
        <v/>
      </c>
      <c r="E257" s="2" t="str">
        <f t="shared" si="48"/>
        <v/>
      </c>
      <c r="F257" s="2" t="str">
        <f t="shared" si="49"/>
        <v/>
      </c>
      <c r="G257" s="2" t="str">
        <f t="shared" si="46"/>
        <v/>
      </c>
      <c r="H257" s="2" t="str">
        <f t="shared" si="47"/>
        <v/>
      </c>
      <c r="I257" s="2" t="str">
        <f t="shared" si="52"/>
        <v/>
      </c>
      <c r="J257" s="2" t="str">
        <f t="shared" si="54"/>
        <v/>
      </c>
      <c r="K257" s="2" t="str">
        <f t="shared" si="55"/>
        <v/>
      </c>
      <c r="L257" s="2" t="str">
        <f t="shared" si="56"/>
        <v/>
      </c>
      <c r="M257" s="2" t="str">
        <f t="shared" si="57"/>
        <v/>
      </c>
    </row>
    <row r="258" spans="1:13" x14ac:dyDescent="0.2">
      <c r="A258" s="17" t="str">
        <f t="shared" si="50"/>
        <v/>
      </c>
      <c r="B258" s="20" t="str">
        <f t="shared" si="53"/>
        <v/>
      </c>
      <c r="C258" s="17" t="str">
        <f t="shared" si="51"/>
        <v/>
      </c>
      <c r="D258" s="2" t="str">
        <f t="shared" si="45"/>
        <v/>
      </c>
      <c r="E258" s="2" t="str">
        <f t="shared" si="48"/>
        <v/>
      </c>
      <c r="F258" s="2" t="str">
        <f t="shared" si="49"/>
        <v/>
      </c>
      <c r="G258" s="2" t="str">
        <f t="shared" si="46"/>
        <v/>
      </c>
      <c r="H258" s="2" t="str">
        <f t="shared" si="47"/>
        <v/>
      </c>
      <c r="I258" s="2" t="str">
        <f t="shared" si="52"/>
        <v/>
      </c>
      <c r="J258" s="2" t="str">
        <f t="shared" si="54"/>
        <v/>
      </c>
      <c r="K258" s="2" t="str">
        <f t="shared" si="55"/>
        <v/>
      </c>
      <c r="L258" s="2" t="str">
        <f t="shared" si="56"/>
        <v/>
      </c>
      <c r="M258" s="2" t="str">
        <f t="shared" si="57"/>
        <v/>
      </c>
    </row>
    <row r="259" spans="1:13" x14ac:dyDescent="0.2">
      <c r="A259" s="17" t="str">
        <f t="shared" si="50"/>
        <v/>
      </c>
      <c r="B259" s="20" t="str">
        <f t="shared" si="53"/>
        <v/>
      </c>
      <c r="C259" s="17" t="str">
        <f t="shared" si="51"/>
        <v/>
      </c>
      <c r="D259" s="2" t="str">
        <f t="shared" si="45"/>
        <v/>
      </c>
      <c r="E259" s="2" t="str">
        <f t="shared" si="48"/>
        <v/>
      </c>
      <c r="F259" s="2" t="str">
        <f t="shared" si="49"/>
        <v/>
      </c>
      <c r="G259" s="2" t="str">
        <f t="shared" si="46"/>
        <v/>
      </c>
      <c r="H259" s="2" t="str">
        <f t="shared" si="47"/>
        <v/>
      </c>
      <c r="I259" s="2" t="str">
        <f t="shared" si="52"/>
        <v/>
      </c>
      <c r="J259" s="2" t="str">
        <f t="shared" si="54"/>
        <v/>
      </c>
      <c r="K259" s="2" t="str">
        <f t="shared" si="55"/>
        <v/>
      </c>
      <c r="L259" s="2" t="str">
        <f t="shared" si="56"/>
        <v/>
      </c>
      <c r="M259" s="2" t="str">
        <f t="shared" si="57"/>
        <v/>
      </c>
    </row>
    <row r="260" spans="1:13" x14ac:dyDescent="0.2">
      <c r="A260" s="17" t="str">
        <f t="shared" si="50"/>
        <v/>
      </c>
      <c r="B260" s="20" t="str">
        <f t="shared" si="53"/>
        <v/>
      </c>
      <c r="C260" s="17" t="str">
        <f t="shared" si="51"/>
        <v/>
      </c>
      <c r="D260" s="2" t="str">
        <f t="shared" si="45"/>
        <v/>
      </c>
      <c r="E260" s="2" t="str">
        <f t="shared" si="48"/>
        <v/>
      </c>
      <c r="F260" s="2" t="str">
        <f t="shared" si="49"/>
        <v/>
      </c>
      <c r="G260" s="2" t="str">
        <f t="shared" si="46"/>
        <v/>
      </c>
      <c r="H260" s="2" t="str">
        <f t="shared" si="47"/>
        <v/>
      </c>
      <c r="I260" s="2" t="str">
        <f t="shared" si="52"/>
        <v/>
      </c>
      <c r="J260" s="2" t="str">
        <f t="shared" si="54"/>
        <v/>
      </c>
      <c r="K260" s="2" t="str">
        <f t="shared" si="55"/>
        <v/>
      </c>
      <c r="L260" s="2" t="str">
        <f t="shared" si="56"/>
        <v/>
      </c>
      <c r="M260" s="2" t="str">
        <f t="shared" si="57"/>
        <v/>
      </c>
    </row>
    <row r="261" spans="1:13" x14ac:dyDescent="0.2">
      <c r="A261" s="17" t="str">
        <f t="shared" si="50"/>
        <v/>
      </c>
      <c r="B261" s="20" t="str">
        <f t="shared" si="53"/>
        <v/>
      </c>
      <c r="C261" s="17" t="str">
        <f t="shared" si="51"/>
        <v/>
      </c>
      <c r="D261" s="2" t="str">
        <f t="shared" si="45"/>
        <v/>
      </c>
      <c r="E261" s="2" t="str">
        <f t="shared" si="48"/>
        <v/>
      </c>
      <c r="F261" s="2" t="str">
        <f t="shared" si="49"/>
        <v/>
      </c>
      <c r="G261" s="2" t="str">
        <f t="shared" si="46"/>
        <v/>
      </c>
      <c r="H261" s="2" t="str">
        <f t="shared" si="47"/>
        <v/>
      </c>
      <c r="I261" s="2" t="str">
        <f t="shared" si="52"/>
        <v/>
      </c>
      <c r="J261" s="2" t="str">
        <f t="shared" si="54"/>
        <v/>
      </c>
      <c r="K261" s="2" t="str">
        <f t="shared" si="55"/>
        <v/>
      </c>
      <c r="L261" s="2" t="str">
        <f t="shared" si="56"/>
        <v/>
      </c>
      <c r="M261" s="2" t="str">
        <f t="shared" si="57"/>
        <v/>
      </c>
    </row>
    <row r="262" spans="1:13" x14ac:dyDescent="0.2">
      <c r="A262" s="17" t="str">
        <f t="shared" si="50"/>
        <v/>
      </c>
      <c r="B262" s="20" t="str">
        <f t="shared" si="53"/>
        <v/>
      </c>
      <c r="C262" s="17" t="str">
        <f t="shared" si="51"/>
        <v/>
      </c>
      <c r="D262" s="2" t="str">
        <f t="shared" si="45"/>
        <v/>
      </c>
      <c r="E262" s="2" t="str">
        <f t="shared" si="48"/>
        <v/>
      </c>
      <c r="F262" s="2" t="str">
        <f t="shared" si="49"/>
        <v/>
      </c>
      <c r="G262" s="2" t="str">
        <f t="shared" si="46"/>
        <v/>
      </c>
      <c r="H262" s="2" t="str">
        <f t="shared" si="47"/>
        <v/>
      </c>
      <c r="I262" s="2" t="str">
        <f t="shared" si="52"/>
        <v/>
      </c>
      <c r="J262" s="2" t="str">
        <f t="shared" si="54"/>
        <v/>
      </c>
      <c r="K262" s="2" t="str">
        <f t="shared" si="55"/>
        <v/>
      </c>
      <c r="L262" s="2" t="str">
        <f t="shared" si="56"/>
        <v/>
      </c>
      <c r="M262" s="2" t="str">
        <f t="shared" si="57"/>
        <v/>
      </c>
    </row>
    <row r="263" spans="1:13" x14ac:dyDescent="0.2">
      <c r="A263" s="17" t="str">
        <f t="shared" si="50"/>
        <v/>
      </c>
      <c r="B263" s="20" t="str">
        <f t="shared" si="53"/>
        <v/>
      </c>
      <c r="C263" s="17" t="str">
        <f t="shared" si="51"/>
        <v/>
      </c>
      <c r="D263" s="2" t="str">
        <f t="shared" si="45"/>
        <v/>
      </c>
      <c r="E263" s="2" t="str">
        <f t="shared" si="48"/>
        <v/>
      </c>
      <c r="F263" s="2" t="str">
        <f t="shared" si="49"/>
        <v/>
      </c>
      <c r="G263" s="2" t="str">
        <f t="shared" si="46"/>
        <v/>
      </c>
      <c r="H263" s="2" t="str">
        <f t="shared" si="47"/>
        <v/>
      </c>
      <c r="I263" s="2" t="str">
        <f t="shared" si="52"/>
        <v/>
      </c>
      <c r="J263" s="2" t="str">
        <f t="shared" si="54"/>
        <v/>
      </c>
      <c r="K263" s="2" t="str">
        <f t="shared" si="55"/>
        <v/>
      </c>
      <c r="L263" s="2" t="str">
        <f t="shared" si="56"/>
        <v/>
      </c>
      <c r="M263" s="2" t="str">
        <f t="shared" si="57"/>
        <v/>
      </c>
    </row>
    <row r="264" spans="1:13" x14ac:dyDescent="0.2">
      <c r="A264" s="17" t="str">
        <f t="shared" si="50"/>
        <v/>
      </c>
      <c r="B264" s="20" t="str">
        <f t="shared" si="53"/>
        <v/>
      </c>
      <c r="C264" s="17" t="str">
        <f t="shared" si="51"/>
        <v/>
      </c>
      <c r="D264" s="2" t="str">
        <f t="shared" si="45"/>
        <v/>
      </c>
      <c r="E264" s="2" t="str">
        <f t="shared" si="48"/>
        <v/>
      </c>
      <c r="F264" s="2" t="str">
        <f t="shared" si="49"/>
        <v/>
      </c>
      <c r="G264" s="2" t="str">
        <f t="shared" si="46"/>
        <v/>
      </c>
      <c r="H264" s="2" t="str">
        <f t="shared" si="47"/>
        <v/>
      </c>
      <c r="I264" s="2" t="str">
        <f t="shared" si="52"/>
        <v/>
      </c>
      <c r="J264" s="2" t="str">
        <f t="shared" si="54"/>
        <v/>
      </c>
      <c r="K264" s="2" t="str">
        <f t="shared" si="55"/>
        <v/>
      </c>
      <c r="L264" s="2" t="str">
        <f t="shared" si="56"/>
        <v/>
      </c>
      <c r="M264" s="2" t="str">
        <f t="shared" si="57"/>
        <v/>
      </c>
    </row>
    <row r="265" spans="1:13" x14ac:dyDescent="0.2">
      <c r="A265" s="17" t="str">
        <f t="shared" si="50"/>
        <v/>
      </c>
      <c r="B265" s="20" t="str">
        <f t="shared" si="53"/>
        <v/>
      </c>
      <c r="C265" s="17" t="str">
        <f t="shared" si="51"/>
        <v/>
      </c>
      <c r="D265" s="2" t="str">
        <f t="shared" si="45"/>
        <v/>
      </c>
      <c r="E265" s="2" t="str">
        <f t="shared" si="48"/>
        <v/>
      </c>
      <c r="F265" s="2" t="str">
        <f t="shared" si="49"/>
        <v/>
      </c>
      <c r="G265" s="2" t="str">
        <f t="shared" si="46"/>
        <v/>
      </c>
      <c r="H265" s="2" t="str">
        <f t="shared" si="47"/>
        <v/>
      </c>
      <c r="I265" s="2" t="str">
        <f t="shared" si="52"/>
        <v/>
      </c>
      <c r="J265" s="2" t="str">
        <f t="shared" si="54"/>
        <v/>
      </c>
      <c r="K265" s="2" t="str">
        <f t="shared" si="55"/>
        <v/>
      </c>
      <c r="L265" s="2" t="str">
        <f t="shared" si="56"/>
        <v/>
      </c>
      <c r="M265" s="2" t="str">
        <f t="shared" si="57"/>
        <v/>
      </c>
    </row>
    <row r="266" spans="1:13" x14ac:dyDescent="0.2">
      <c r="A266" s="17" t="str">
        <f t="shared" si="50"/>
        <v/>
      </c>
      <c r="B266" s="20" t="str">
        <f t="shared" si="53"/>
        <v/>
      </c>
      <c r="C266" s="17" t="str">
        <f t="shared" si="51"/>
        <v/>
      </c>
      <c r="D266" s="2" t="str">
        <f t="shared" si="45"/>
        <v/>
      </c>
      <c r="E266" s="2" t="str">
        <f t="shared" si="48"/>
        <v/>
      </c>
      <c r="F266" s="2" t="str">
        <f t="shared" si="49"/>
        <v/>
      </c>
      <c r="G266" s="2" t="str">
        <f t="shared" si="46"/>
        <v/>
      </c>
      <c r="H266" s="2" t="str">
        <f t="shared" si="47"/>
        <v/>
      </c>
      <c r="I266" s="2" t="str">
        <f t="shared" si="52"/>
        <v/>
      </c>
      <c r="J266" s="2" t="str">
        <f t="shared" si="54"/>
        <v/>
      </c>
      <c r="K266" s="2" t="str">
        <f t="shared" si="55"/>
        <v/>
      </c>
      <c r="L266" s="2" t="str">
        <f t="shared" si="56"/>
        <v/>
      </c>
      <c r="M266" s="2" t="str">
        <f t="shared" si="57"/>
        <v/>
      </c>
    </row>
    <row r="267" spans="1:13" x14ac:dyDescent="0.2">
      <c r="A267" s="17" t="str">
        <f t="shared" si="50"/>
        <v/>
      </c>
      <c r="B267" s="20" t="str">
        <f t="shared" si="53"/>
        <v/>
      </c>
      <c r="C267" s="17" t="str">
        <f t="shared" si="51"/>
        <v/>
      </c>
      <c r="D267" s="2" t="str">
        <f t="shared" si="45"/>
        <v/>
      </c>
      <c r="E267" s="2" t="str">
        <f t="shared" si="48"/>
        <v/>
      </c>
      <c r="F267" s="2" t="str">
        <f t="shared" si="49"/>
        <v/>
      </c>
      <c r="G267" s="2" t="str">
        <f t="shared" si="46"/>
        <v/>
      </c>
      <c r="H267" s="2" t="str">
        <f t="shared" si="47"/>
        <v/>
      </c>
      <c r="I267" s="2" t="str">
        <f t="shared" si="52"/>
        <v/>
      </c>
      <c r="J267" s="2" t="str">
        <f t="shared" si="54"/>
        <v/>
      </c>
      <c r="K267" s="2" t="str">
        <f t="shared" si="55"/>
        <v/>
      </c>
      <c r="L267" s="2" t="str">
        <f t="shared" si="56"/>
        <v/>
      </c>
      <c r="M267" s="2" t="str">
        <f t="shared" si="57"/>
        <v/>
      </c>
    </row>
    <row r="268" spans="1:13" x14ac:dyDescent="0.2">
      <c r="A268" s="17" t="str">
        <f t="shared" si="50"/>
        <v/>
      </c>
      <c r="B268" s="20" t="str">
        <f t="shared" si="53"/>
        <v/>
      </c>
      <c r="C268" s="17" t="str">
        <f t="shared" si="51"/>
        <v/>
      </c>
      <c r="D268" s="2" t="str">
        <f t="shared" si="45"/>
        <v/>
      </c>
      <c r="E268" s="2" t="str">
        <f t="shared" si="48"/>
        <v/>
      </c>
      <c r="F268" s="2" t="str">
        <f t="shared" si="49"/>
        <v/>
      </c>
      <c r="G268" s="2" t="str">
        <f t="shared" si="46"/>
        <v/>
      </c>
      <c r="H268" s="2" t="str">
        <f t="shared" si="47"/>
        <v/>
      </c>
      <c r="I268" s="2" t="str">
        <f t="shared" si="52"/>
        <v/>
      </c>
      <c r="J268" s="2" t="str">
        <f t="shared" si="54"/>
        <v/>
      </c>
      <c r="K268" s="2" t="str">
        <f t="shared" si="55"/>
        <v/>
      </c>
      <c r="L268" s="2" t="str">
        <f t="shared" si="56"/>
        <v/>
      </c>
      <c r="M268" s="2" t="str">
        <f t="shared" si="57"/>
        <v/>
      </c>
    </row>
    <row r="269" spans="1:13" x14ac:dyDescent="0.2">
      <c r="A269" s="17" t="str">
        <f t="shared" si="50"/>
        <v/>
      </c>
      <c r="B269" s="20" t="str">
        <f t="shared" si="53"/>
        <v/>
      </c>
      <c r="C269" s="17" t="str">
        <f t="shared" si="51"/>
        <v/>
      </c>
      <c r="D269" s="2" t="str">
        <f t="shared" si="45"/>
        <v/>
      </c>
      <c r="E269" s="2" t="str">
        <f t="shared" si="48"/>
        <v/>
      </c>
      <c r="F269" s="2" t="str">
        <f t="shared" si="49"/>
        <v/>
      </c>
      <c r="G269" s="2" t="str">
        <f t="shared" si="46"/>
        <v/>
      </c>
      <c r="H269" s="2" t="str">
        <f t="shared" si="47"/>
        <v/>
      </c>
      <c r="I269" s="2" t="str">
        <f t="shared" si="52"/>
        <v/>
      </c>
      <c r="J269" s="2" t="str">
        <f t="shared" si="54"/>
        <v/>
      </c>
      <c r="K269" s="2" t="str">
        <f t="shared" si="55"/>
        <v/>
      </c>
      <c r="L269" s="2" t="str">
        <f t="shared" si="56"/>
        <v/>
      </c>
      <c r="M269" s="2" t="str">
        <f t="shared" si="57"/>
        <v/>
      </c>
    </row>
    <row r="270" spans="1:13" x14ac:dyDescent="0.2">
      <c r="A270" s="17" t="str">
        <f t="shared" si="50"/>
        <v/>
      </c>
      <c r="B270" s="20" t="str">
        <f t="shared" si="53"/>
        <v/>
      </c>
      <c r="C270" s="17" t="str">
        <f t="shared" si="51"/>
        <v/>
      </c>
      <c r="D270" s="2" t="str">
        <f t="shared" si="45"/>
        <v/>
      </c>
      <c r="E270" s="2" t="str">
        <f t="shared" si="48"/>
        <v/>
      </c>
      <c r="F270" s="2" t="str">
        <f t="shared" si="49"/>
        <v/>
      </c>
      <c r="G270" s="2" t="str">
        <f t="shared" si="46"/>
        <v/>
      </c>
      <c r="H270" s="2" t="str">
        <f t="shared" si="47"/>
        <v/>
      </c>
      <c r="I270" s="2" t="str">
        <f t="shared" si="52"/>
        <v/>
      </c>
      <c r="J270" s="2" t="str">
        <f t="shared" si="54"/>
        <v/>
      </c>
      <c r="K270" s="2" t="str">
        <f t="shared" si="55"/>
        <v/>
      </c>
      <c r="L270" s="2" t="str">
        <f t="shared" si="56"/>
        <v/>
      </c>
      <c r="M270" s="2" t="str">
        <f t="shared" si="57"/>
        <v/>
      </c>
    </row>
    <row r="271" spans="1:13" x14ac:dyDescent="0.2">
      <c r="A271" s="17" t="str">
        <f t="shared" si="50"/>
        <v/>
      </c>
      <c r="B271" s="20" t="str">
        <f t="shared" si="53"/>
        <v/>
      </c>
      <c r="C271" s="17" t="str">
        <f t="shared" si="51"/>
        <v/>
      </c>
      <c r="D271" s="2" t="str">
        <f t="shared" si="45"/>
        <v/>
      </c>
      <c r="E271" s="2" t="str">
        <f t="shared" si="48"/>
        <v/>
      </c>
      <c r="F271" s="2" t="str">
        <f t="shared" si="49"/>
        <v/>
      </c>
      <c r="G271" s="2" t="str">
        <f t="shared" si="46"/>
        <v/>
      </c>
      <c r="H271" s="2" t="str">
        <f t="shared" si="47"/>
        <v/>
      </c>
      <c r="I271" s="2" t="str">
        <f t="shared" si="52"/>
        <v/>
      </c>
      <c r="J271" s="2" t="str">
        <f t="shared" si="54"/>
        <v/>
      </c>
      <c r="K271" s="2" t="str">
        <f t="shared" si="55"/>
        <v/>
      </c>
      <c r="L271" s="2" t="str">
        <f t="shared" si="56"/>
        <v/>
      </c>
      <c r="M271" s="2" t="str">
        <f t="shared" si="57"/>
        <v/>
      </c>
    </row>
    <row r="272" spans="1:13" x14ac:dyDescent="0.2">
      <c r="A272" s="17" t="str">
        <f t="shared" si="50"/>
        <v/>
      </c>
      <c r="B272" s="20" t="str">
        <f t="shared" si="53"/>
        <v/>
      </c>
      <c r="C272" s="17" t="str">
        <f t="shared" si="51"/>
        <v/>
      </c>
      <c r="D272" s="2" t="str">
        <f t="shared" ref="D272:D335" si="58">IF(A272="","",D271-F271)</f>
        <v/>
      </c>
      <c r="E272" s="2" t="str">
        <f t="shared" si="48"/>
        <v/>
      </c>
      <c r="F272" s="2" t="str">
        <f t="shared" si="49"/>
        <v/>
      </c>
      <c r="G272" s="2" t="str">
        <f t="shared" ref="G272:G335" si="59">IF(A272="","",E272+F272)</f>
        <v/>
      </c>
      <c r="H272" s="2" t="str">
        <f t="shared" ref="H272:H335" si="60">IF(A272="","",$E$10)</f>
        <v/>
      </c>
      <c r="I272" s="2" t="str">
        <f t="shared" si="52"/>
        <v/>
      </c>
      <c r="J272" s="2" t="str">
        <f t="shared" si="54"/>
        <v/>
      </c>
      <c r="K272" s="2" t="str">
        <f t="shared" si="55"/>
        <v/>
      </c>
      <c r="L272" s="2" t="str">
        <f t="shared" si="56"/>
        <v/>
      </c>
      <c r="M272" s="2" t="str">
        <f t="shared" si="57"/>
        <v/>
      </c>
    </row>
    <row r="273" spans="1:13" x14ac:dyDescent="0.2">
      <c r="A273" s="17" t="str">
        <f t="shared" si="50"/>
        <v/>
      </c>
      <c r="B273" s="20" t="str">
        <f t="shared" si="53"/>
        <v/>
      </c>
      <c r="C273" s="17" t="str">
        <f t="shared" si="51"/>
        <v/>
      </c>
      <c r="D273" s="2" t="str">
        <f t="shared" si="58"/>
        <v/>
      </c>
      <c r="E273" s="2" t="str">
        <f t="shared" si="48"/>
        <v/>
      </c>
      <c r="F273" s="2" t="str">
        <f t="shared" si="49"/>
        <v/>
      </c>
      <c r="G273" s="2" t="str">
        <f t="shared" si="59"/>
        <v/>
      </c>
      <c r="H273" s="2" t="str">
        <f t="shared" si="60"/>
        <v/>
      </c>
      <c r="I273" s="2" t="str">
        <f t="shared" si="52"/>
        <v/>
      </c>
      <c r="J273" s="2" t="str">
        <f t="shared" si="54"/>
        <v/>
      </c>
      <c r="K273" s="2" t="str">
        <f t="shared" si="55"/>
        <v/>
      </c>
      <c r="L273" s="2" t="str">
        <f t="shared" si="56"/>
        <v/>
      </c>
      <c r="M273" s="2" t="str">
        <f t="shared" si="57"/>
        <v/>
      </c>
    </row>
    <row r="274" spans="1:13" x14ac:dyDescent="0.2">
      <c r="A274" s="17" t="str">
        <f t="shared" si="50"/>
        <v/>
      </c>
      <c r="B274" s="20" t="str">
        <f t="shared" si="53"/>
        <v/>
      </c>
      <c r="C274" s="17" t="str">
        <f t="shared" si="51"/>
        <v/>
      </c>
      <c r="D274" s="2" t="str">
        <f t="shared" si="58"/>
        <v/>
      </c>
      <c r="E274" s="2" t="str">
        <f t="shared" si="48"/>
        <v/>
      </c>
      <c r="F274" s="2" t="str">
        <f t="shared" si="49"/>
        <v/>
      </c>
      <c r="G274" s="2" t="str">
        <f t="shared" si="59"/>
        <v/>
      </c>
      <c r="H274" s="2" t="str">
        <f t="shared" si="60"/>
        <v/>
      </c>
      <c r="I274" s="2" t="str">
        <f t="shared" si="52"/>
        <v/>
      </c>
      <c r="J274" s="2" t="str">
        <f t="shared" si="54"/>
        <v/>
      </c>
      <c r="K274" s="2" t="str">
        <f t="shared" si="55"/>
        <v/>
      </c>
      <c r="L274" s="2" t="str">
        <f t="shared" si="56"/>
        <v/>
      </c>
      <c r="M274" s="2" t="str">
        <f t="shared" si="57"/>
        <v/>
      </c>
    </row>
    <row r="275" spans="1:13" x14ac:dyDescent="0.2">
      <c r="A275" s="17" t="str">
        <f t="shared" si="50"/>
        <v/>
      </c>
      <c r="B275" s="20" t="str">
        <f t="shared" si="53"/>
        <v/>
      </c>
      <c r="C275" s="17" t="str">
        <f t="shared" si="51"/>
        <v/>
      </c>
      <c r="D275" s="2" t="str">
        <f t="shared" si="58"/>
        <v/>
      </c>
      <c r="E275" s="2" t="str">
        <f t="shared" si="48"/>
        <v/>
      </c>
      <c r="F275" s="2" t="str">
        <f t="shared" si="49"/>
        <v/>
      </c>
      <c r="G275" s="2" t="str">
        <f t="shared" si="59"/>
        <v/>
      </c>
      <c r="H275" s="2" t="str">
        <f t="shared" si="60"/>
        <v/>
      </c>
      <c r="I275" s="2" t="str">
        <f t="shared" si="52"/>
        <v/>
      </c>
      <c r="J275" s="2" t="str">
        <f t="shared" si="54"/>
        <v/>
      </c>
      <c r="K275" s="2" t="str">
        <f t="shared" si="55"/>
        <v/>
      </c>
      <c r="L275" s="2" t="str">
        <f t="shared" si="56"/>
        <v/>
      </c>
      <c r="M275" s="2" t="str">
        <f t="shared" si="57"/>
        <v/>
      </c>
    </row>
    <row r="276" spans="1:13" x14ac:dyDescent="0.2">
      <c r="A276" s="17" t="str">
        <f t="shared" si="50"/>
        <v/>
      </c>
      <c r="B276" s="20" t="str">
        <f t="shared" si="53"/>
        <v/>
      </c>
      <c r="C276" s="17" t="str">
        <f t="shared" si="51"/>
        <v/>
      </c>
      <c r="D276" s="2" t="str">
        <f t="shared" si="58"/>
        <v/>
      </c>
      <c r="E276" s="2" t="str">
        <f t="shared" si="48"/>
        <v/>
      </c>
      <c r="F276" s="2" t="str">
        <f t="shared" si="49"/>
        <v/>
      </c>
      <c r="G276" s="2" t="str">
        <f t="shared" si="59"/>
        <v/>
      </c>
      <c r="H276" s="2" t="str">
        <f t="shared" si="60"/>
        <v/>
      </c>
      <c r="I276" s="2" t="str">
        <f t="shared" si="52"/>
        <v/>
      </c>
      <c r="J276" s="2" t="str">
        <f t="shared" si="54"/>
        <v/>
      </c>
      <c r="K276" s="2" t="str">
        <f t="shared" si="55"/>
        <v/>
      </c>
      <c r="L276" s="2" t="str">
        <f t="shared" si="56"/>
        <v/>
      </c>
      <c r="M276" s="2" t="str">
        <f t="shared" si="57"/>
        <v/>
      </c>
    </row>
    <row r="277" spans="1:13" x14ac:dyDescent="0.2">
      <c r="A277" s="17" t="str">
        <f t="shared" si="50"/>
        <v/>
      </c>
      <c r="B277" s="20" t="str">
        <f t="shared" si="53"/>
        <v/>
      </c>
      <c r="C277" s="17" t="str">
        <f t="shared" si="51"/>
        <v/>
      </c>
      <c r="D277" s="2" t="str">
        <f t="shared" si="58"/>
        <v/>
      </c>
      <c r="E277" s="2" t="str">
        <f t="shared" si="48"/>
        <v/>
      </c>
      <c r="F277" s="2" t="str">
        <f t="shared" si="49"/>
        <v/>
      </c>
      <c r="G277" s="2" t="str">
        <f t="shared" si="59"/>
        <v/>
      </c>
      <c r="H277" s="2" t="str">
        <f t="shared" si="60"/>
        <v/>
      </c>
      <c r="I277" s="2" t="str">
        <f t="shared" si="52"/>
        <v/>
      </c>
      <c r="J277" s="2" t="str">
        <f t="shared" si="54"/>
        <v/>
      </c>
      <c r="K277" s="2" t="str">
        <f t="shared" si="55"/>
        <v/>
      </c>
      <c r="L277" s="2" t="str">
        <f t="shared" si="56"/>
        <v/>
      </c>
      <c r="M277" s="2" t="str">
        <f t="shared" si="57"/>
        <v/>
      </c>
    </row>
    <row r="278" spans="1:13" x14ac:dyDescent="0.2">
      <c r="A278" s="17" t="str">
        <f t="shared" si="50"/>
        <v/>
      </c>
      <c r="B278" s="20" t="str">
        <f t="shared" si="53"/>
        <v/>
      </c>
      <c r="C278" s="17" t="str">
        <f t="shared" si="51"/>
        <v/>
      </c>
      <c r="D278" s="2" t="str">
        <f t="shared" si="58"/>
        <v/>
      </c>
      <c r="E278" s="2" t="str">
        <f t="shared" si="48"/>
        <v/>
      </c>
      <c r="F278" s="2" t="str">
        <f t="shared" si="49"/>
        <v/>
      </c>
      <c r="G278" s="2" t="str">
        <f t="shared" si="59"/>
        <v/>
      </c>
      <c r="H278" s="2" t="str">
        <f t="shared" si="60"/>
        <v/>
      </c>
      <c r="I278" s="2" t="str">
        <f t="shared" si="52"/>
        <v/>
      </c>
      <c r="J278" s="2" t="str">
        <f t="shared" si="54"/>
        <v/>
      </c>
      <c r="K278" s="2" t="str">
        <f t="shared" si="55"/>
        <v/>
      </c>
      <c r="L278" s="2" t="str">
        <f t="shared" si="56"/>
        <v/>
      </c>
      <c r="M278" s="2" t="str">
        <f t="shared" si="57"/>
        <v/>
      </c>
    </row>
    <row r="279" spans="1:13" x14ac:dyDescent="0.2">
      <c r="A279" s="17" t="str">
        <f t="shared" si="50"/>
        <v/>
      </c>
      <c r="B279" s="20" t="str">
        <f t="shared" si="53"/>
        <v/>
      </c>
      <c r="C279" s="17" t="str">
        <f t="shared" si="51"/>
        <v/>
      </c>
      <c r="D279" s="2" t="str">
        <f t="shared" si="58"/>
        <v/>
      </c>
      <c r="E279" s="2" t="str">
        <f t="shared" si="48"/>
        <v/>
      </c>
      <c r="F279" s="2" t="str">
        <f t="shared" si="49"/>
        <v/>
      </c>
      <c r="G279" s="2" t="str">
        <f t="shared" si="59"/>
        <v/>
      </c>
      <c r="H279" s="2" t="str">
        <f t="shared" si="60"/>
        <v/>
      </c>
      <c r="I279" s="2" t="str">
        <f t="shared" si="52"/>
        <v/>
      </c>
      <c r="J279" s="2" t="str">
        <f t="shared" si="54"/>
        <v/>
      </c>
      <c r="K279" s="2" t="str">
        <f t="shared" si="55"/>
        <v/>
      </c>
      <c r="L279" s="2" t="str">
        <f t="shared" si="56"/>
        <v/>
      </c>
      <c r="M279" s="2" t="str">
        <f t="shared" si="57"/>
        <v/>
      </c>
    </row>
    <row r="280" spans="1:13" x14ac:dyDescent="0.2">
      <c r="A280" s="17" t="str">
        <f t="shared" si="50"/>
        <v/>
      </c>
      <c r="B280" s="20" t="str">
        <f t="shared" si="53"/>
        <v/>
      </c>
      <c r="C280" s="17" t="str">
        <f t="shared" si="51"/>
        <v/>
      </c>
      <c r="D280" s="2" t="str">
        <f t="shared" si="58"/>
        <v/>
      </c>
      <c r="E280" s="2" t="str">
        <f t="shared" si="48"/>
        <v/>
      </c>
      <c r="F280" s="2" t="str">
        <f t="shared" si="49"/>
        <v/>
      </c>
      <c r="G280" s="2" t="str">
        <f t="shared" si="59"/>
        <v/>
      </c>
      <c r="H280" s="2" t="str">
        <f t="shared" si="60"/>
        <v/>
      </c>
      <c r="I280" s="2" t="str">
        <f t="shared" si="52"/>
        <v/>
      </c>
      <c r="J280" s="2" t="str">
        <f t="shared" si="54"/>
        <v/>
      </c>
      <c r="K280" s="2" t="str">
        <f t="shared" si="55"/>
        <v/>
      </c>
      <c r="L280" s="2" t="str">
        <f t="shared" si="56"/>
        <v/>
      </c>
      <c r="M280" s="2" t="str">
        <f t="shared" si="57"/>
        <v/>
      </c>
    </row>
    <row r="281" spans="1:13" x14ac:dyDescent="0.2">
      <c r="A281" s="17" t="str">
        <f t="shared" si="50"/>
        <v/>
      </c>
      <c r="B281" s="20" t="str">
        <f t="shared" si="53"/>
        <v/>
      </c>
      <c r="C281" s="17" t="str">
        <f t="shared" si="51"/>
        <v/>
      </c>
      <c r="D281" s="2" t="str">
        <f t="shared" si="58"/>
        <v/>
      </c>
      <c r="E281" s="2" t="str">
        <f t="shared" ref="E281:E344" si="61">IF(A281="","",D281*$E$12/$E$16)</f>
        <v/>
      </c>
      <c r="F281" s="2" t="str">
        <f t="shared" ref="F281:F344" si="62">IF(A281="","",($E$21-$E$10)-E281)</f>
        <v/>
      </c>
      <c r="G281" s="2" t="str">
        <f t="shared" si="59"/>
        <v/>
      </c>
      <c r="H281" s="2" t="str">
        <f t="shared" si="60"/>
        <v/>
      </c>
      <c r="I281" s="2" t="str">
        <f t="shared" si="52"/>
        <v/>
      </c>
      <c r="J281" s="2" t="str">
        <f t="shared" si="54"/>
        <v/>
      </c>
      <c r="K281" s="2" t="str">
        <f t="shared" si="55"/>
        <v/>
      </c>
      <c r="L281" s="2" t="str">
        <f t="shared" si="56"/>
        <v/>
      </c>
      <c r="M281" s="2" t="str">
        <f t="shared" si="57"/>
        <v/>
      </c>
    </row>
    <row r="282" spans="1:13" x14ac:dyDescent="0.2">
      <c r="A282" s="17" t="str">
        <f t="shared" ref="A282:A345" si="63">IF(A281="","",IF((A281+1&gt;$E$16*$E$19),"",A281+1))</f>
        <v/>
      </c>
      <c r="B282" s="20" t="str">
        <f t="shared" si="53"/>
        <v/>
      </c>
      <c r="C282" s="17" t="str">
        <f t="shared" ref="C282:C345" si="64">IF(A282="","",CEILING((A282/$E$16)-0.01,1))</f>
        <v/>
      </c>
      <c r="D282" s="2" t="str">
        <f t="shared" si="58"/>
        <v/>
      </c>
      <c r="E282" s="2" t="str">
        <f t="shared" si="61"/>
        <v/>
      </c>
      <c r="F282" s="2" t="str">
        <f t="shared" si="62"/>
        <v/>
      </c>
      <c r="G282" s="2" t="str">
        <f t="shared" si="59"/>
        <v/>
      </c>
      <c r="H282" s="2" t="str">
        <f t="shared" si="60"/>
        <v/>
      </c>
      <c r="I282" s="2" t="str">
        <f t="shared" ref="I282:I345" si="65">IF(A282="","",IF(A282&lt;=$E$16*$E$19,D282-F282,0))</f>
        <v/>
      </c>
      <c r="J282" s="2" t="str">
        <f t="shared" si="54"/>
        <v/>
      </c>
      <c r="K282" s="2" t="str">
        <f t="shared" si="55"/>
        <v/>
      </c>
      <c r="L282" s="2" t="str">
        <f t="shared" si="56"/>
        <v/>
      </c>
      <c r="M282" s="2" t="str">
        <f t="shared" si="57"/>
        <v/>
      </c>
    </row>
    <row r="283" spans="1:13" x14ac:dyDescent="0.2">
      <c r="A283" s="17" t="str">
        <f t="shared" si="63"/>
        <v/>
      </c>
      <c r="B283" s="20" t="str">
        <f t="shared" ref="B283:B346" si="66">IF(OR($E$15="",$E$16="",$E$16=0,$E$16&gt;12,NOT(ISNUMBER($E$16)),$E$17="",NOT(ISNUMBER($E$17)),A283=""),"",IF($E$15="Første hverdag",DATE(YEAR(EDATE(B282,12/$E$16)),MONTH(EDATE(B282,12/$E$16)),1)+CHOOSE(WEEKDAY(DATE(YEAR(EDATE(B282,12/$E$16)),MONTH(EDATE(B282,12/$E$16)),1)),1,0,0,0,0,0,2),IF($E$15="Sidste hverdag",DATE(YEAR(EDATE(B282,12/$E$16)),MONTH(EDATE(B282,12/$E$16))+1,0)-(MAX(0,WEEKDAY(DATE(YEAR(EDATE(B282,12/$E$16)),MONTH(EDATE(B282,12/$E$16))+1,0),2)-5)))))</f>
        <v/>
      </c>
      <c r="C283" s="17" t="str">
        <f t="shared" si="64"/>
        <v/>
      </c>
      <c r="D283" s="2" t="str">
        <f t="shared" si="58"/>
        <v/>
      </c>
      <c r="E283" s="2" t="str">
        <f t="shared" si="61"/>
        <v/>
      </c>
      <c r="F283" s="2" t="str">
        <f t="shared" si="62"/>
        <v/>
      </c>
      <c r="G283" s="2" t="str">
        <f t="shared" si="59"/>
        <v/>
      </c>
      <c r="H283" s="2" t="str">
        <f t="shared" si="60"/>
        <v/>
      </c>
      <c r="I283" s="2" t="str">
        <f t="shared" si="65"/>
        <v/>
      </c>
      <c r="J283" s="2" t="str">
        <f t="shared" si="54"/>
        <v/>
      </c>
      <c r="K283" s="2" t="str">
        <f t="shared" si="55"/>
        <v/>
      </c>
      <c r="L283" s="2" t="str">
        <f t="shared" si="56"/>
        <v/>
      </c>
      <c r="M283" s="2" t="str">
        <f t="shared" si="57"/>
        <v/>
      </c>
    </row>
    <row r="284" spans="1:13" x14ac:dyDescent="0.2">
      <c r="A284" s="17" t="str">
        <f t="shared" si="63"/>
        <v/>
      </c>
      <c r="B284" s="20" t="str">
        <f t="shared" si="66"/>
        <v/>
      </c>
      <c r="C284" s="17" t="str">
        <f t="shared" si="64"/>
        <v/>
      </c>
      <c r="D284" s="2" t="str">
        <f t="shared" si="58"/>
        <v/>
      </c>
      <c r="E284" s="2" t="str">
        <f t="shared" si="61"/>
        <v/>
      </c>
      <c r="F284" s="2" t="str">
        <f t="shared" si="62"/>
        <v/>
      </c>
      <c r="G284" s="2" t="str">
        <f t="shared" si="59"/>
        <v/>
      </c>
      <c r="H284" s="2" t="str">
        <f t="shared" si="60"/>
        <v/>
      </c>
      <c r="I284" s="2" t="str">
        <f t="shared" si="65"/>
        <v/>
      </c>
      <c r="J284" s="2" t="str">
        <f t="shared" si="54"/>
        <v/>
      </c>
      <c r="K284" s="2" t="str">
        <f t="shared" si="55"/>
        <v/>
      </c>
      <c r="L284" s="2" t="str">
        <f t="shared" si="56"/>
        <v/>
      </c>
      <c r="M284" s="2" t="str">
        <f t="shared" si="57"/>
        <v/>
      </c>
    </row>
    <row r="285" spans="1:13" x14ac:dyDescent="0.2">
      <c r="A285" s="17" t="str">
        <f t="shared" si="63"/>
        <v/>
      </c>
      <c r="B285" s="20" t="str">
        <f t="shared" si="66"/>
        <v/>
      </c>
      <c r="C285" s="17" t="str">
        <f t="shared" si="64"/>
        <v/>
      </c>
      <c r="D285" s="2" t="str">
        <f t="shared" si="58"/>
        <v/>
      </c>
      <c r="E285" s="2" t="str">
        <f t="shared" si="61"/>
        <v/>
      </c>
      <c r="F285" s="2" t="str">
        <f t="shared" si="62"/>
        <v/>
      </c>
      <c r="G285" s="2" t="str">
        <f t="shared" si="59"/>
        <v/>
      </c>
      <c r="H285" s="2" t="str">
        <f t="shared" si="60"/>
        <v/>
      </c>
      <c r="I285" s="2" t="str">
        <f t="shared" si="65"/>
        <v/>
      </c>
      <c r="J285" s="2" t="str">
        <f t="shared" si="54"/>
        <v/>
      </c>
      <c r="K285" s="2" t="str">
        <f t="shared" si="55"/>
        <v/>
      </c>
      <c r="L285" s="2" t="str">
        <f t="shared" si="56"/>
        <v/>
      </c>
      <c r="M285" s="2" t="str">
        <f t="shared" si="57"/>
        <v/>
      </c>
    </row>
    <row r="286" spans="1:13" x14ac:dyDescent="0.2">
      <c r="A286" s="17" t="str">
        <f t="shared" si="63"/>
        <v/>
      </c>
      <c r="B286" s="20" t="str">
        <f t="shared" si="66"/>
        <v/>
      </c>
      <c r="C286" s="17" t="str">
        <f t="shared" si="64"/>
        <v/>
      </c>
      <c r="D286" s="2" t="str">
        <f t="shared" si="58"/>
        <v/>
      </c>
      <c r="E286" s="2" t="str">
        <f t="shared" si="61"/>
        <v/>
      </c>
      <c r="F286" s="2" t="str">
        <f t="shared" si="62"/>
        <v/>
      </c>
      <c r="G286" s="2" t="str">
        <f t="shared" si="59"/>
        <v/>
      </c>
      <c r="H286" s="2" t="str">
        <f t="shared" si="60"/>
        <v/>
      </c>
      <c r="I286" s="2" t="str">
        <f t="shared" si="65"/>
        <v/>
      </c>
      <c r="J286" s="2" t="str">
        <f t="shared" si="54"/>
        <v/>
      </c>
      <c r="K286" s="2" t="str">
        <f t="shared" si="55"/>
        <v/>
      </c>
      <c r="L286" s="2" t="str">
        <f t="shared" si="56"/>
        <v/>
      </c>
      <c r="M286" s="2" t="str">
        <f t="shared" si="57"/>
        <v/>
      </c>
    </row>
    <row r="287" spans="1:13" x14ac:dyDescent="0.2">
      <c r="A287" s="17" t="str">
        <f t="shared" si="63"/>
        <v/>
      </c>
      <c r="B287" s="20" t="str">
        <f t="shared" si="66"/>
        <v/>
      </c>
      <c r="C287" s="17" t="str">
        <f t="shared" si="64"/>
        <v/>
      </c>
      <c r="D287" s="2" t="str">
        <f t="shared" si="58"/>
        <v/>
      </c>
      <c r="E287" s="2" t="str">
        <f t="shared" si="61"/>
        <v/>
      </c>
      <c r="F287" s="2" t="str">
        <f t="shared" si="62"/>
        <v/>
      </c>
      <c r="G287" s="2" t="str">
        <f t="shared" si="59"/>
        <v/>
      </c>
      <c r="H287" s="2" t="str">
        <f t="shared" si="60"/>
        <v/>
      </c>
      <c r="I287" s="2" t="str">
        <f t="shared" si="65"/>
        <v/>
      </c>
      <c r="J287" s="2" t="str">
        <f t="shared" si="54"/>
        <v/>
      </c>
      <c r="K287" s="2" t="str">
        <f t="shared" si="55"/>
        <v/>
      </c>
      <c r="L287" s="2" t="str">
        <f t="shared" si="56"/>
        <v/>
      </c>
      <c r="M287" s="2" t="str">
        <f t="shared" si="57"/>
        <v/>
      </c>
    </row>
    <row r="288" spans="1:13" x14ac:dyDescent="0.2">
      <c r="A288" s="17" t="str">
        <f t="shared" si="63"/>
        <v/>
      </c>
      <c r="B288" s="20" t="str">
        <f t="shared" si="66"/>
        <v/>
      </c>
      <c r="C288" s="17" t="str">
        <f t="shared" si="64"/>
        <v/>
      </c>
      <c r="D288" s="2" t="str">
        <f t="shared" si="58"/>
        <v/>
      </c>
      <c r="E288" s="2" t="str">
        <f t="shared" si="61"/>
        <v/>
      </c>
      <c r="F288" s="2" t="str">
        <f t="shared" si="62"/>
        <v/>
      </c>
      <c r="G288" s="2" t="str">
        <f t="shared" si="59"/>
        <v/>
      </c>
      <c r="H288" s="2" t="str">
        <f t="shared" si="60"/>
        <v/>
      </c>
      <c r="I288" s="2" t="str">
        <f t="shared" si="65"/>
        <v/>
      </c>
      <c r="J288" s="2" t="str">
        <f t="shared" si="54"/>
        <v/>
      </c>
      <c r="K288" s="2" t="str">
        <f t="shared" si="55"/>
        <v/>
      </c>
      <c r="L288" s="2" t="str">
        <f t="shared" si="56"/>
        <v/>
      </c>
      <c r="M288" s="2" t="str">
        <f t="shared" si="57"/>
        <v/>
      </c>
    </row>
    <row r="289" spans="1:13" x14ac:dyDescent="0.2">
      <c r="A289" s="17" t="str">
        <f t="shared" si="63"/>
        <v/>
      </c>
      <c r="B289" s="20" t="str">
        <f t="shared" si="66"/>
        <v/>
      </c>
      <c r="C289" s="17" t="str">
        <f t="shared" si="64"/>
        <v/>
      </c>
      <c r="D289" s="2" t="str">
        <f t="shared" si="58"/>
        <v/>
      </c>
      <c r="E289" s="2" t="str">
        <f t="shared" si="61"/>
        <v/>
      </c>
      <c r="F289" s="2" t="str">
        <f t="shared" si="62"/>
        <v/>
      </c>
      <c r="G289" s="2" t="str">
        <f t="shared" si="59"/>
        <v/>
      </c>
      <c r="H289" s="2" t="str">
        <f t="shared" si="60"/>
        <v/>
      </c>
      <c r="I289" s="2" t="str">
        <f t="shared" si="65"/>
        <v/>
      </c>
      <c r="J289" s="2" t="str">
        <f t="shared" si="54"/>
        <v/>
      </c>
      <c r="K289" s="2" t="str">
        <f t="shared" si="55"/>
        <v/>
      </c>
      <c r="L289" s="2" t="str">
        <f t="shared" si="56"/>
        <v/>
      </c>
      <c r="M289" s="2" t="str">
        <f t="shared" si="57"/>
        <v/>
      </c>
    </row>
    <row r="290" spans="1:13" x14ac:dyDescent="0.2">
      <c r="A290" s="17" t="str">
        <f t="shared" si="63"/>
        <v/>
      </c>
      <c r="B290" s="20" t="str">
        <f t="shared" si="66"/>
        <v/>
      </c>
      <c r="C290" s="17" t="str">
        <f t="shared" si="64"/>
        <v/>
      </c>
      <c r="D290" s="2" t="str">
        <f t="shared" si="58"/>
        <v/>
      </c>
      <c r="E290" s="2" t="str">
        <f t="shared" si="61"/>
        <v/>
      </c>
      <c r="F290" s="2" t="str">
        <f t="shared" si="62"/>
        <v/>
      </c>
      <c r="G290" s="2" t="str">
        <f t="shared" si="59"/>
        <v/>
      </c>
      <c r="H290" s="2" t="str">
        <f t="shared" si="60"/>
        <v/>
      </c>
      <c r="I290" s="2" t="str">
        <f t="shared" si="65"/>
        <v/>
      </c>
      <c r="J290" s="2" t="str">
        <f t="shared" si="54"/>
        <v/>
      </c>
      <c r="K290" s="2" t="str">
        <f t="shared" si="55"/>
        <v/>
      </c>
      <c r="L290" s="2" t="str">
        <f t="shared" si="56"/>
        <v/>
      </c>
      <c r="M290" s="2" t="str">
        <f t="shared" si="57"/>
        <v/>
      </c>
    </row>
    <row r="291" spans="1:13" x14ac:dyDescent="0.2">
      <c r="A291" s="17" t="str">
        <f t="shared" si="63"/>
        <v/>
      </c>
      <c r="B291" s="20" t="str">
        <f t="shared" si="66"/>
        <v/>
      </c>
      <c r="C291" s="17" t="str">
        <f t="shared" si="64"/>
        <v/>
      </c>
      <c r="D291" s="2" t="str">
        <f t="shared" si="58"/>
        <v/>
      </c>
      <c r="E291" s="2" t="str">
        <f t="shared" si="61"/>
        <v/>
      </c>
      <c r="F291" s="2" t="str">
        <f t="shared" si="62"/>
        <v/>
      </c>
      <c r="G291" s="2" t="str">
        <f t="shared" si="59"/>
        <v/>
      </c>
      <c r="H291" s="2" t="str">
        <f t="shared" si="60"/>
        <v/>
      </c>
      <c r="I291" s="2" t="str">
        <f t="shared" si="65"/>
        <v/>
      </c>
      <c r="J291" s="2" t="str">
        <f t="shared" si="54"/>
        <v/>
      </c>
      <c r="K291" s="2" t="str">
        <f t="shared" si="55"/>
        <v/>
      </c>
      <c r="L291" s="2" t="str">
        <f t="shared" si="56"/>
        <v/>
      </c>
      <c r="M291" s="2" t="str">
        <f t="shared" si="57"/>
        <v/>
      </c>
    </row>
    <row r="292" spans="1:13" x14ac:dyDescent="0.2">
      <c r="A292" s="17" t="str">
        <f t="shared" si="63"/>
        <v/>
      </c>
      <c r="B292" s="20" t="str">
        <f t="shared" si="66"/>
        <v/>
      </c>
      <c r="C292" s="17" t="str">
        <f t="shared" si="64"/>
        <v/>
      </c>
      <c r="D292" s="2" t="str">
        <f t="shared" si="58"/>
        <v/>
      </c>
      <c r="E292" s="2" t="str">
        <f t="shared" si="61"/>
        <v/>
      </c>
      <c r="F292" s="2" t="str">
        <f t="shared" si="62"/>
        <v/>
      </c>
      <c r="G292" s="2" t="str">
        <f t="shared" si="59"/>
        <v/>
      </c>
      <c r="H292" s="2" t="str">
        <f t="shared" si="60"/>
        <v/>
      </c>
      <c r="I292" s="2" t="str">
        <f t="shared" si="65"/>
        <v/>
      </c>
      <c r="J292" s="2" t="str">
        <f t="shared" si="54"/>
        <v/>
      </c>
      <c r="K292" s="2" t="str">
        <f t="shared" si="55"/>
        <v/>
      </c>
      <c r="L292" s="2" t="str">
        <f t="shared" si="56"/>
        <v/>
      </c>
      <c r="M292" s="2" t="str">
        <f t="shared" si="57"/>
        <v/>
      </c>
    </row>
    <row r="293" spans="1:13" x14ac:dyDescent="0.2">
      <c r="A293" s="17" t="str">
        <f t="shared" si="63"/>
        <v/>
      </c>
      <c r="B293" s="20" t="str">
        <f t="shared" si="66"/>
        <v/>
      </c>
      <c r="C293" s="17" t="str">
        <f t="shared" si="64"/>
        <v/>
      </c>
      <c r="D293" s="2" t="str">
        <f t="shared" si="58"/>
        <v/>
      </c>
      <c r="E293" s="2" t="str">
        <f t="shared" si="61"/>
        <v/>
      </c>
      <c r="F293" s="2" t="str">
        <f t="shared" si="62"/>
        <v/>
      </c>
      <c r="G293" s="2" t="str">
        <f t="shared" si="59"/>
        <v/>
      </c>
      <c r="H293" s="2" t="str">
        <f t="shared" si="60"/>
        <v/>
      </c>
      <c r="I293" s="2" t="str">
        <f t="shared" si="65"/>
        <v/>
      </c>
      <c r="J293" s="2" t="str">
        <f t="shared" ref="J293:J356" si="67">IF($C294&gt;$C293,SUMIF($C$25:$C$384,$C293,$E$25:$E$384),"")</f>
        <v/>
      </c>
      <c r="K293" s="2" t="str">
        <f t="shared" ref="K293:K356" si="68">IF($C294&gt;$C293,SUMIF($C$25:$C$384,$C293,$F$25:$F$384),"")</f>
        <v/>
      </c>
      <c r="L293" s="2" t="str">
        <f t="shared" ref="L293:L356" si="69">IF($C294&gt;$C293,SUMIF($C$25:$C$384,$C293,$G$25:$G$384),"")</f>
        <v/>
      </c>
      <c r="M293" s="2" t="str">
        <f t="shared" ref="M293:M356" si="70">IF($C294&gt;$C293,SUMIF($C$25:$C$384,$C293,$H$25:$H$384),"")</f>
        <v/>
      </c>
    </row>
    <row r="294" spans="1:13" x14ac:dyDescent="0.2">
      <c r="A294" s="17" t="str">
        <f t="shared" si="63"/>
        <v/>
      </c>
      <c r="B294" s="20" t="str">
        <f t="shared" si="66"/>
        <v/>
      </c>
      <c r="C294" s="17" t="str">
        <f t="shared" si="64"/>
        <v/>
      </c>
      <c r="D294" s="2" t="str">
        <f t="shared" si="58"/>
        <v/>
      </c>
      <c r="E294" s="2" t="str">
        <f t="shared" si="61"/>
        <v/>
      </c>
      <c r="F294" s="2" t="str">
        <f t="shared" si="62"/>
        <v/>
      </c>
      <c r="G294" s="2" t="str">
        <f t="shared" si="59"/>
        <v/>
      </c>
      <c r="H294" s="2" t="str">
        <f t="shared" si="60"/>
        <v/>
      </c>
      <c r="I294" s="2" t="str">
        <f t="shared" si="65"/>
        <v/>
      </c>
      <c r="J294" s="2" t="str">
        <f t="shared" si="67"/>
        <v/>
      </c>
      <c r="K294" s="2" t="str">
        <f t="shared" si="68"/>
        <v/>
      </c>
      <c r="L294" s="2" t="str">
        <f t="shared" si="69"/>
        <v/>
      </c>
      <c r="M294" s="2" t="str">
        <f t="shared" si="70"/>
        <v/>
      </c>
    </row>
    <row r="295" spans="1:13" x14ac:dyDescent="0.2">
      <c r="A295" s="17" t="str">
        <f t="shared" si="63"/>
        <v/>
      </c>
      <c r="B295" s="20" t="str">
        <f t="shared" si="66"/>
        <v/>
      </c>
      <c r="C295" s="17" t="str">
        <f t="shared" si="64"/>
        <v/>
      </c>
      <c r="D295" s="2" t="str">
        <f t="shared" si="58"/>
        <v/>
      </c>
      <c r="E295" s="2" t="str">
        <f t="shared" si="61"/>
        <v/>
      </c>
      <c r="F295" s="2" t="str">
        <f t="shared" si="62"/>
        <v/>
      </c>
      <c r="G295" s="2" t="str">
        <f t="shared" si="59"/>
        <v/>
      </c>
      <c r="H295" s="2" t="str">
        <f t="shared" si="60"/>
        <v/>
      </c>
      <c r="I295" s="2" t="str">
        <f t="shared" si="65"/>
        <v/>
      </c>
      <c r="J295" s="2" t="str">
        <f t="shared" si="67"/>
        <v/>
      </c>
      <c r="K295" s="2" t="str">
        <f t="shared" si="68"/>
        <v/>
      </c>
      <c r="L295" s="2" t="str">
        <f t="shared" si="69"/>
        <v/>
      </c>
      <c r="M295" s="2" t="str">
        <f t="shared" si="70"/>
        <v/>
      </c>
    </row>
    <row r="296" spans="1:13" x14ac:dyDescent="0.2">
      <c r="A296" s="17" t="str">
        <f t="shared" si="63"/>
        <v/>
      </c>
      <c r="B296" s="20" t="str">
        <f t="shared" si="66"/>
        <v/>
      </c>
      <c r="C296" s="17" t="str">
        <f t="shared" si="64"/>
        <v/>
      </c>
      <c r="D296" s="2" t="str">
        <f t="shared" si="58"/>
        <v/>
      </c>
      <c r="E296" s="2" t="str">
        <f t="shared" si="61"/>
        <v/>
      </c>
      <c r="F296" s="2" t="str">
        <f t="shared" si="62"/>
        <v/>
      </c>
      <c r="G296" s="2" t="str">
        <f t="shared" si="59"/>
        <v/>
      </c>
      <c r="H296" s="2" t="str">
        <f t="shared" si="60"/>
        <v/>
      </c>
      <c r="I296" s="2" t="str">
        <f t="shared" si="65"/>
        <v/>
      </c>
      <c r="J296" s="2" t="str">
        <f t="shared" si="67"/>
        <v/>
      </c>
      <c r="K296" s="2" t="str">
        <f t="shared" si="68"/>
        <v/>
      </c>
      <c r="L296" s="2" t="str">
        <f t="shared" si="69"/>
        <v/>
      </c>
      <c r="M296" s="2" t="str">
        <f t="shared" si="70"/>
        <v/>
      </c>
    </row>
    <row r="297" spans="1:13" x14ac:dyDescent="0.2">
      <c r="A297" s="17" t="str">
        <f t="shared" si="63"/>
        <v/>
      </c>
      <c r="B297" s="20" t="str">
        <f t="shared" si="66"/>
        <v/>
      </c>
      <c r="C297" s="17" t="str">
        <f t="shared" si="64"/>
        <v/>
      </c>
      <c r="D297" s="2" t="str">
        <f t="shared" si="58"/>
        <v/>
      </c>
      <c r="E297" s="2" t="str">
        <f t="shared" si="61"/>
        <v/>
      </c>
      <c r="F297" s="2" t="str">
        <f t="shared" si="62"/>
        <v/>
      </c>
      <c r="G297" s="2" t="str">
        <f t="shared" si="59"/>
        <v/>
      </c>
      <c r="H297" s="2" t="str">
        <f t="shared" si="60"/>
        <v/>
      </c>
      <c r="I297" s="2" t="str">
        <f t="shared" si="65"/>
        <v/>
      </c>
      <c r="J297" s="2" t="str">
        <f t="shared" si="67"/>
        <v/>
      </c>
      <c r="K297" s="2" t="str">
        <f t="shared" si="68"/>
        <v/>
      </c>
      <c r="L297" s="2" t="str">
        <f t="shared" si="69"/>
        <v/>
      </c>
      <c r="M297" s="2" t="str">
        <f t="shared" si="70"/>
        <v/>
      </c>
    </row>
    <row r="298" spans="1:13" x14ac:dyDescent="0.2">
      <c r="A298" s="17" t="str">
        <f t="shared" si="63"/>
        <v/>
      </c>
      <c r="B298" s="20" t="str">
        <f t="shared" si="66"/>
        <v/>
      </c>
      <c r="C298" s="17" t="str">
        <f t="shared" si="64"/>
        <v/>
      </c>
      <c r="D298" s="2" t="str">
        <f t="shared" si="58"/>
        <v/>
      </c>
      <c r="E298" s="2" t="str">
        <f t="shared" si="61"/>
        <v/>
      </c>
      <c r="F298" s="2" t="str">
        <f t="shared" si="62"/>
        <v/>
      </c>
      <c r="G298" s="2" t="str">
        <f t="shared" si="59"/>
        <v/>
      </c>
      <c r="H298" s="2" t="str">
        <f t="shared" si="60"/>
        <v/>
      </c>
      <c r="I298" s="2" t="str">
        <f t="shared" si="65"/>
        <v/>
      </c>
      <c r="J298" s="2" t="str">
        <f t="shared" si="67"/>
        <v/>
      </c>
      <c r="K298" s="2" t="str">
        <f t="shared" si="68"/>
        <v/>
      </c>
      <c r="L298" s="2" t="str">
        <f t="shared" si="69"/>
        <v/>
      </c>
      <c r="M298" s="2" t="str">
        <f t="shared" si="70"/>
        <v/>
      </c>
    </row>
    <row r="299" spans="1:13" x14ac:dyDescent="0.2">
      <c r="A299" s="17" t="str">
        <f t="shared" si="63"/>
        <v/>
      </c>
      <c r="B299" s="20" t="str">
        <f t="shared" si="66"/>
        <v/>
      </c>
      <c r="C299" s="17" t="str">
        <f t="shared" si="64"/>
        <v/>
      </c>
      <c r="D299" s="2" t="str">
        <f t="shared" si="58"/>
        <v/>
      </c>
      <c r="E299" s="2" t="str">
        <f t="shared" si="61"/>
        <v/>
      </c>
      <c r="F299" s="2" t="str">
        <f t="shared" si="62"/>
        <v/>
      </c>
      <c r="G299" s="2" t="str">
        <f t="shared" si="59"/>
        <v/>
      </c>
      <c r="H299" s="2" t="str">
        <f t="shared" si="60"/>
        <v/>
      </c>
      <c r="I299" s="2" t="str">
        <f t="shared" si="65"/>
        <v/>
      </c>
      <c r="J299" s="2" t="str">
        <f t="shared" si="67"/>
        <v/>
      </c>
      <c r="K299" s="2" t="str">
        <f t="shared" si="68"/>
        <v/>
      </c>
      <c r="L299" s="2" t="str">
        <f t="shared" si="69"/>
        <v/>
      </c>
      <c r="M299" s="2" t="str">
        <f t="shared" si="70"/>
        <v/>
      </c>
    </row>
    <row r="300" spans="1:13" x14ac:dyDescent="0.2">
      <c r="A300" s="17" t="str">
        <f t="shared" si="63"/>
        <v/>
      </c>
      <c r="B300" s="20" t="str">
        <f t="shared" si="66"/>
        <v/>
      </c>
      <c r="C300" s="17" t="str">
        <f t="shared" si="64"/>
        <v/>
      </c>
      <c r="D300" s="2" t="str">
        <f t="shared" si="58"/>
        <v/>
      </c>
      <c r="E300" s="2" t="str">
        <f t="shared" si="61"/>
        <v/>
      </c>
      <c r="F300" s="2" t="str">
        <f t="shared" si="62"/>
        <v/>
      </c>
      <c r="G300" s="2" t="str">
        <f t="shared" si="59"/>
        <v/>
      </c>
      <c r="H300" s="2" t="str">
        <f t="shared" si="60"/>
        <v/>
      </c>
      <c r="I300" s="2" t="str">
        <f t="shared" si="65"/>
        <v/>
      </c>
      <c r="J300" s="2" t="str">
        <f t="shared" si="67"/>
        <v/>
      </c>
      <c r="K300" s="2" t="str">
        <f t="shared" si="68"/>
        <v/>
      </c>
      <c r="L300" s="2" t="str">
        <f t="shared" si="69"/>
        <v/>
      </c>
      <c r="M300" s="2" t="str">
        <f t="shared" si="70"/>
        <v/>
      </c>
    </row>
    <row r="301" spans="1:13" x14ac:dyDescent="0.2">
      <c r="A301" s="17" t="str">
        <f t="shared" si="63"/>
        <v/>
      </c>
      <c r="B301" s="20" t="str">
        <f t="shared" si="66"/>
        <v/>
      </c>
      <c r="C301" s="17" t="str">
        <f t="shared" si="64"/>
        <v/>
      </c>
      <c r="D301" s="2" t="str">
        <f t="shared" si="58"/>
        <v/>
      </c>
      <c r="E301" s="2" t="str">
        <f t="shared" si="61"/>
        <v/>
      </c>
      <c r="F301" s="2" t="str">
        <f t="shared" si="62"/>
        <v/>
      </c>
      <c r="G301" s="2" t="str">
        <f t="shared" si="59"/>
        <v/>
      </c>
      <c r="H301" s="2" t="str">
        <f t="shared" si="60"/>
        <v/>
      </c>
      <c r="I301" s="2" t="str">
        <f t="shared" si="65"/>
        <v/>
      </c>
      <c r="J301" s="2" t="str">
        <f t="shared" si="67"/>
        <v/>
      </c>
      <c r="K301" s="2" t="str">
        <f t="shared" si="68"/>
        <v/>
      </c>
      <c r="L301" s="2" t="str">
        <f t="shared" si="69"/>
        <v/>
      </c>
      <c r="M301" s="2" t="str">
        <f t="shared" si="70"/>
        <v/>
      </c>
    </row>
    <row r="302" spans="1:13" x14ac:dyDescent="0.2">
      <c r="A302" s="17" t="str">
        <f t="shared" si="63"/>
        <v/>
      </c>
      <c r="B302" s="20" t="str">
        <f t="shared" si="66"/>
        <v/>
      </c>
      <c r="C302" s="17" t="str">
        <f t="shared" si="64"/>
        <v/>
      </c>
      <c r="D302" s="2" t="str">
        <f t="shared" si="58"/>
        <v/>
      </c>
      <c r="E302" s="2" t="str">
        <f t="shared" si="61"/>
        <v/>
      </c>
      <c r="F302" s="2" t="str">
        <f t="shared" si="62"/>
        <v/>
      </c>
      <c r="G302" s="2" t="str">
        <f t="shared" si="59"/>
        <v/>
      </c>
      <c r="H302" s="2" t="str">
        <f t="shared" si="60"/>
        <v/>
      </c>
      <c r="I302" s="2" t="str">
        <f t="shared" si="65"/>
        <v/>
      </c>
      <c r="J302" s="2" t="str">
        <f t="shared" si="67"/>
        <v/>
      </c>
      <c r="K302" s="2" t="str">
        <f t="shared" si="68"/>
        <v/>
      </c>
      <c r="L302" s="2" t="str">
        <f t="shared" si="69"/>
        <v/>
      </c>
      <c r="M302" s="2" t="str">
        <f t="shared" si="70"/>
        <v/>
      </c>
    </row>
    <row r="303" spans="1:13" x14ac:dyDescent="0.2">
      <c r="A303" s="17" t="str">
        <f t="shared" si="63"/>
        <v/>
      </c>
      <c r="B303" s="20" t="str">
        <f t="shared" si="66"/>
        <v/>
      </c>
      <c r="C303" s="17" t="str">
        <f t="shared" si="64"/>
        <v/>
      </c>
      <c r="D303" s="2" t="str">
        <f t="shared" si="58"/>
        <v/>
      </c>
      <c r="E303" s="2" t="str">
        <f t="shared" si="61"/>
        <v/>
      </c>
      <c r="F303" s="2" t="str">
        <f t="shared" si="62"/>
        <v/>
      </c>
      <c r="G303" s="2" t="str">
        <f t="shared" si="59"/>
        <v/>
      </c>
      <c r="H303" s="2" t="str">
        <f t="shared" si="60"/>
        <v/>
      </c>
      <c r="I303" s="2" t="str">
        <f t="shared" si="65"/>
        <v/>
      </c>
      <c r="J303" s="2" t="str">
        <f t="shared" si="67"/>
        <v/>
      </c>
      <c r="K303" s="2" t="str">
        <f t="shared" si="68"/>
        <v/>
      </c>
      <c r="L303" s="2" t="str">
        <f t="shared" si="69"/>
        <v/>
      </c>
      <c r="M303" s="2" t="str">
        <f t="shared" si="70"/>
        <v/>
      </c>
    </row>
    <row r="304" spans="1:13" x14ac:dyDescent="0.2">
      <c r="A304" s="17" t="str">
        <f t="shared" si="63"/>
        <v/>
      </c>
      <c r="B304" s="20" t="str">
        <f t="shared" si="66"/>
        <v/>
      </c>
      <c r="C304" s="17" t="str">
        <f t="shared" si="64"/>
        <v/>
      </c>
      <c r="D304" s="2" t="str">
        <f t="shared" si="58"/>
        <v/>
      </c>
      <c r="E304" s="2" t="str">
        <f t="shared" si="61"/>
        <v/>
      </c>
      <c r="F304" s="2" t="str">
        <f t="shared" si="62"/>
        <v/>
      </c>
      <c r="G304" s="2" t="str">
        <f t="shared" si="59"/>
        <v/>
      </c>
      <c r="H304" s="2" t="str">
        <f t="shared" si="60"/>
        <v/>
      </c>
      <c r="I304" s="2" t="str">
        <f t="shared" si="65"/>
        <v/>
      </c>
      <c r="J304" s="2" t="str">
        <f t="shared" si="67"/>
        <v/>
      </c>
      <c r="K304" s="2" t="str">
        <f t="shared" si="68"/>
        <v/>
      </c>
      <c r="L304" s="2" t="str">
        <f t="shared" si="69"/>
        <v/>
      </c>
      <c r="M304" s="2" t="str">
        <f t="shared" si="70"/>
        <v/>
      </c>
    </row>
    <row r="305" spans="1:13" x14ac:dyDescent="0.2">
      <c r="A305" s="17" t="str">
        <f t="shared" si="63"/>
        <v/>
      </c>
      <c r="B305" s="20" t="str">
        <f t="shared" si="66"/>
        <v/>
      </c>
      <c r="C305" s="17" t="str">
        <f t="shared" si="64"/>
        <v/>
      </c>
      <c r="D305" s="2" t="str">
        <f t="shared" si="58"/>
        <v/>
      </c>
      <c r="E305" s="2" t="str">
        <f t="shared" si="61"/>
        <v/>
      </c>
      <c r="F305" s="2" t="str">
        <f t="shared" si="62"/>
        <v/>
      </c>
      <c r="G305" s="2" t="str">
        <f t="shared" si="59"/>
        <v/>
      </c>
      <c r="H305" s="2" t="str">
        <f t="shared" si="60"/>
        <v/>
      </c>
      <c r="I305" s="2" t="str">
        <f t="shared" si="65"/>
        <v/>
      </c>
      <c r="J305" s="2" t="str">
        <f t="shared" si="67"/>
        <v/>
      </c>
      <c r="K305" s="2" t="str">
        <f t="shared" si="68"/>
        <v/>
      </c>
      <c r="L305" s="2" t="str">
        <f t="shared" si="69"/>
        <v/>
      </c>
      <c r="M305" s="2" t="str">
        <f t="shared" si="70"/>
        <v/>
      </c>
    </row>
    <row r="306" spans="1:13" x14ac:dyDescent="0.2">
      <c r="A306" s="17" t="str">
        <f t="shared" si="63"/>
        <v/>
      </c>
      <c r="B306" s="20" t="str">
        <f t="shared" si="66"/>
        <v/>
      </c>
      <c r="C306" s="17" t="str">
        <f t="shared" si="64"/>
        <v/>
      </c>
      <c r="D306" s="2" t="str">
        <f t="shared" si="58"/>
        <v/>
      </c>
      <c r="E306" s="2" t="str">
        <f t="shared" si="61"/>
        <v/>
      </c>
      <c r="F306" s="2" t="str">
        <f t="shared" si="62"/>
        <v/>
      </c>
      <c r="G306" s="2" t="str">
        <f t="shared" si="59"/>
        <v/>
      </c>
      <c r="H306" s="2" t="str">
        <f t="shared" si="60"/>
        <v/>
      </c>
      <c r="I306" s="2" t="str">
        <f t="shared" si="65"/>
        <v/>
      </c>
      <c r="J306" s="2" t="str">
        <f t="shared" si="67"/>
        <v/>
      </c>
      <c r="K306" s="2" t="str">
        <f t="shared" si="68"/>
        <v/>
      </c>
      <c r="L306" s="2" t="str">
        <f t="shared" si="69"/>
        <v/>
      </c>
      <c r="M306" s="2" t="str">
        <f t="shared" si="70"/>
        <v/>
      </c>
    </row>
    <row r="307" spans="1:13" x14ac:dyDescent="0.2">
      <c r="A307" s="17" t="str">
        <f t="shared" si="63"/>
        <v/>
      </c>
      <c r="B307" s="20" t="str">
        <f t="shared" si="66"/>
        <v/>
      </c>
      <c r="C307" s="17" t="str">
        <f t="shared" si="64"/>
        <v/>
      </c>
      <c r="D307" s="2" t="str">
        <f t="shared" si="58"/>
        <v/>
      </c>
      <c r="E307" s="2" t="str">
        <f t="shared" si="61"/>
        <v/>
      </c>
      <c r="F307" s="2" t="str">
        <f t="shared" si="62"/>
        <v/>
      </c>
      <c r="G307" s="2" t="str">
        <f t="shared" si="59"/>
        <v/>
      </c>
      <c r="H307" s="2" t="str">
        <f t="shared" si="60"/>
        <v/>
      </c>
      <c r="I307" s="2" t="str">
        <f t="shared" si="65"/>
        <v/>
      </c>
      <c r="J307" s="2" t="str">
        <f t="shared" si="67"/>
        <v/>
      </c>
      <c r="K307" s="2" t="str">
        <f t="shared" si="68"/>
        <v/>
      </c>
      <c r="L307" s="2" t="str">
        <f t="shared" si="69"/>
        <v/>
      </c>
      <c r="M307" s="2" t="str">
        <f t="shared" si="70"/>
        <v/>
      </c>
    </row>
    <row r="308" spans="1:13" x14ac:dyDescent="0.2">
      <c r="A308" s="17" t="str">
        <f t="shared" si="63"/>
        <v/>
      </c>
      <c r="B308" s="20" t="str">
        <f t="shared" si="66"/>
        <v/>
      </c>
      <c r="C308" s="17" t="str">
        <f t="shared" si="64"/>
        <v/>
      </c>
      <c r="D308" s="2" t="str">
        <f t="shared" si="58"/>
        <v/>
      </c>
      <c r="E308" s="2" t="str">
        <f t="shared" si="61"/>
        <v/>
      </c>
      <c r="F308" s="2" t="str">
        <f t="shared" si="62"/>
        <v/>
      </c>
      <c r="G308" s="2" t="str">
        <f t="shared" si="59"/>
        <v/>
      </c>
      <c r="H308" s="2" t="str">
        <f t="shared" si="60"/>
        <v/>
      </c>
      <c r="I308" s="2" t="str">
        <f t="shared" si="65"/>
        <v/>
      </c>
      <c r="J308" s="2" t="str">
        <f t="shared" si="67"/>
        <v/>
      </c>
      <c r="K308" s="2" t="str">
        <f t="shared" si="68"/>
        <v/>
      </c>
      <c r="L308" s="2" t="str">
        <f t="shared" si="69"/>
        <v/>
      </c>
      <c r="M308" s="2" t="str">
        <f t="shared" si="70"/>
        <v/>
      </c>
    </row>
    <row r="309" spans="1:13" x14ac:dyDescent="0.2">
      <c r="A309" s="17" t="str">
        <f t="shared" si="63"/>
        <v/>
      </c>
      <c r="B309" s="20" t="str">
        <f t="shared" si="66"/>
        <v/>
      </c>
      <c r="C309" s="17" t="str">
        <f t="shared" si="64"/>
        <v/>
      </c>
      <c r="D309" s="2" t="str">
        <f t="shared" si="58"/>
        <v/>
      </c>
      <c r="E309" s="2" t="str">
        <f t="shared" si="61"/>
        <v/>
      </c>
      <c r="F309" s="2" t="str">
        <f t="shared" si="62"/>
        <v/>
      </c>
      <c r="G309" s="2" t="str">
        <f t="shared" si="59"/>
        <v/>
      </c>
      <c r="H309" s="2" t="str">
        <f t="shared" si="60"/>
        <v/>
      </c>
      <c r="I309" s="2" t="str">
        <f t="shared" si="65"/>
        <v/>
      </c>
      <c r="J309" s="2" t="str">
        <f t="shared" si="67"/>
        <v/>
      </c>
      <c r="K309" s="2" t="str">
        <f t="shared" si="68"/>
        <v/>
      </c>
      <c r="L309" s="2" t="str">
        <f t="shared" si="69"/>
        <v/>
      </c>
      <c r="M309" s="2" t="str">
        <f t="shared" si="70"/>
        <v/>
      </c>
    </row>
    <row r="310" spans="1:13" x14ac:dyDescent="0.2">
      <c r="A310" s="17" t="str">
        <f t="shared" si="63"/>
        <v/>
      </c>
      <c r="B310" s="20" t="str">
        <f t="shared" si="66"/>
        <v/>
      </c>
      <c r="C310" s="17" t="str">
        <f t="shared" si="64"/>
        <v/>
      </c>
      <c r="D310" s="2" t="str">
        <f t="shared" si="58"/>
        <v/>
      </c>
      <c r="E310" s="2" t="str">
        <f t="shared" si="61"/>
        <v/>
      </c>
      <c r="F310" s="2" t="str">
        <f t="shared" si="62"/>
        <v/>
      </c>
      <c r="G310" s="2" t="str">
        <f t="shared" si="59"/>
        <v/>
      </c>
      <c r="H310" s="2" t="str">
        <f t="shared" si="60"/>
        <v/>
      </c>
      <c r="I310" s="2" t="str">
        <f t="shared" si="65"/>
        <v/>
      </c>
      <c r="J310" s="2" t="str">
        <f t="shared" si="67"/>
        <v/>
      </c>
      <c r="K310" s="2" t="str">
        <f t="shared" si="68"/>
        <v/>
      </c>
      <c r="L310" s="2" t="str">
        <f t="shared" si="69"/>
        <v/>
      </c>
      <c r="M310" s="2" t="str">
        <f t="shared" si="70"/>
        <v/>
      </c>
    </row>
    <row r="311" spans="1:13" x14ac:dyDescent="0.2">
      <c r="A311" s="17" t="str">
        <f t="shared" si="63"/>
        <v/>
      </c>
      <c r="B311" s="20" t="str">
        <f t="shared" si="66"/>
        <v/>
      </c>
      <c r="C311" s="17" t="str">
        <f t="shared" si="64"/>
        <v/>
      </c>
      <c r="D311" s="2" t="str">
        <f t="shared" si="58"/>
        <v/>
      </c>
      <c r="E311" s="2" t="str">
        <f t="shared" si="61"/>
        <v/>
      </c>
      <c r="F311" s="2" t="str">
        <f t="shared" si="62"/>
        <v/>
      </c>
      <c r="G311" s="2" t="str">
        <f t="shared" si="59"/>
        <v/>
      </c>
      <c r="H311" s="2" t="str">
        <f t="shared" si="60"/>
        <v/>
      </c>
      <c r="I311" s="2" t="str">
        <f t="shared" si="65"/>
        <v/>
      </c>
      <c r="J311" s="2" t="str">
        <f t="shared" si="67"/>
        <v/>
      </c>
      <c r="K311" s="2" t="str">
        <f t="shared" si="68"/>
        <v/>
      </c>
      <c r="L311" s="2" t="str">
        <f t="shared" si="69"/>
        <v/>
      </c>
      <c r="M311" s="2" t="str">
        <f t="shared" si="70"/>
        <v/>
      </c>
    </row>
    <row r="312" spans="1:13" x14ac:dyDescent="0.2">
      <c r="A312" s="17" t="str">
        <f t="shared" si="63"/>
        <v/>
      </c>
      <c r="B312" s="20" t="str">
        <f t="shared" si="66"/>
        <v/>
      </c>
      <c r="C312" s="17" t="str">
        <f t="shared" si="64"/>
        <v/>
      </c>
      <c r="D312" s="2" t="str">
        <f t="shared" si="58"/>
        <v/>
      </c>
      <c r="E312" s="2" t="str">
        <f t="shared" si="61"/>
        <v/>
      </c>
      <c r="F312" s="2" t="str">
        <f t="shared" si="62"/>
        <v/>
      </c>
      <c r="G312" s="2" t="str">
        <f t="shared" si="59"/>
        <v/>
      </c>
      <c r="H312" s="2" t="str">
        <f t="shared" si="60"/>
        <v/>
      </c>
      <c r="I312" s="2" t="str">
        <f t="shared" si="65"/>
        <v/>
      </c>
      <c r="J312" s="2" t="str">
        <f t="shared" si="67"/>
        <v/>
      </c>
      <c r="K312" s="2" t="str">
        <f t="shared" si="68"/>
        <v/>
      </c>
      <c r="L312" s="2" t="str">
        <f t="shared" si="69"/>
        <v/>
      </c>
      <c r="M312" s="2" t="str">
        <f t="shared" si="70"/>
        <v/>
      </c>
    </row>
    <row r="313" spans="1:13" x14ac:dyDescent="0.2">
      <c r="A313" s="17" t="str">
        <f t="shared" si="63"/>
        <v/>
      </c>
      <c r="B313" s="20" t="str">
        <f t="shared" si="66"/>
        <v/>
      </c>
      <c r="C313" s="17" t="str">
        <f t="shared" si="64"/>
        <v/>
      </c>
      <c r="D313" s="2" t="str">
        <f t="shared" si="58"/>
        <v/>
      </c>
      <c r="E313" s="2" t="str">
        <f t="shared" si="61"/>
        <v/>
      </c>
      <c r="F313" s="2" t="str">
        <f t="shared" si="62"/>
        <v/>
      </c>
      <c r="G313" s="2" t="str">
        <f t="shared" si="59"/>
        <v/>
      </c>
      <c r="H313" s="2" t="str">
        <f t="shared" si="60"/>
        <v/>
      </c>
      <c r="I313" s="2" t="str">
        <f t="shared" si="65"/>
        <v/>
      </c>
      <c r="J313" s="2" t="str">
        <f t="shared" si="67"/>
        <v/>
      </c>
      <c r="K313" s="2" t="str">
        <f t="shared" si="68"/>
        <v/>
      </c>
      <c r="L313" s="2" t="str">
        <f t="shared" si="69"/>
        <v/>
      </c>
      <c r="M313" s="2" t="str">
        <f t="shared" si="70"/>
        <v/>
      </c>
    </row>
    <row r="314" spans="1:13" x14ac:dyDescent="0.2">
      <c r="A314" s="17" t="str">
        <f t="shared" si="63"/>
        <v/>
      </c>
      <c r="B314" s="20" t="str">
        <f t="shared" si="66"/>
        <v/>
      </c>
      <c r="C314" s="17" t="str">
        <f t="shared" si="64"/>
        <v/>
      </c>
      <c r="D314" s="2" t="str">
        <f t="shared" si="58"/>
        <v/>
      </c>
      <c r="E314" s="2" t="str">
        <f t="shared" si="61"/>
        <v/>
      </c>
      <c r="F314" s="2" t="str">
        <f t="shared" si="62"/>
        <v/>
      </c>
      <c r="G314" s="2" t="str">
        <f t="shared" si="59"/>
        <v/>
      </c>
      <c r="H314" s="2" t="str">
        <f t="shared" si="60"/>
        <v/>
      </c>
      <c r="I314" s="2" t="str">
        <f t="shared" si="65"/>
        <v/>
      </c>
      <c r="J314" s="2" t="str">
        <f t="shared" si="67"/>
        <v/>
      </c>
      <c r="K314" s="2" t="str">
        <f t="shared" si="68"/>
        <v/>
      </c>
      <c r="L314" s="2" t="str">
        <f t="shared" si="69"/>
        <v/>
      </c>
      <c r="M314" s="2" t="str">
        <f t="shared" si="70"/>
        <v/>
      </c>
    </row>
    <row r="315" spans="1:13" x14ac:dyDescent="0.2">
      <c r="A315" s="17" t="str">
        <f t="shared" si="63"/>
        <v/>
      </c>
      <c r="B315" s="20" t="str">
        <f t="shared" si="66"/>
        <v/>
      </c>
      <c r="C315" s="17" t="str">
        <f t="shared" si="64"/>
        <v/>
      </c>
      <c r="D315" s="2" t="str">
        <f t="shared" si="58"/>
        <v/>
      </c>
      <c r="E315" s="2" t="str">
        <f t="shared" si="61"/>
        <v/>
      </c>
      <c r="F315" s="2" t="str">
        <f t="shared" si="62"/>
        <v/>
      </c>
      <c r="G315" s="2" t="str">
        <f t="shared" si="59"/>
        <v/>
      </c>
      <c r="H315" s="2" t="str">
        <f t="shared" si="60"/>
        <v/>
      </c>
      <c r="I315" s="2" t="str">
        <f t="shared" si="65"/>
        <v/>
      </c>
      <c r="J315" s="2" t="str">
        <f t="shared" si="67"/>
        <v/>
      </c>
      <c r="K315" s="2" t="str">
        <f t="shared" si="68"/>
        <v/>
      </c>
      <c r="L315" s="2" t="str">
        <f t="shared" si="69"/>
        <v/>
      </c>
      <c r="M315" s="2" t="str">
        <f t="shared" si="70"/>
        <v/>
      </c>
    </row>
    <row r="316" spans="1:13" x14ac:dyDescent="0.2">
      <c r="A316" s="17" t="str">
        <f t="shared" si="63"/>
        <v/>
      </c>
      <c r="B316" s="20" t="str">
        <f t="shared" si="66"/>
        <v/>
      </c>
      <c r="C316" s="17" t="str">
        <f t="shared" si="64"/>
        <v/>
      </c>
      <c r="D316" s="2" t="str">
        <f t="shared" si="58"/>
        <v/>
      </c>
      <c r="E316" s="2" t="str">
        <f t="shared" si="61"/>
        <v/>
      </c>
      <c r="F316" s="2" t="str">
        <f t="shared" si="62"/>
        <v/>
      </c>
      <c r="G316" s="2" t="str">
        <f t="shared" si="59"/>
        <v/>
      </c>
      <c r="H316" s="2" t="str">
        <f t="shared" si="60"/>
        <v/>
      </c>
      <c r="I316" s="2" t="str">
        <f t="shared" si="65"/>
        <v/>
      </c>
      <c r="J316" s="2" t="str">
        <f t="shared" si="67"/>
        <v/>
      </c>
      <c r="K316" s="2" t="str">
        <f t="shared" si="68"/>
        <v/>
      </c>
      <c r="L316" s="2" t="str">
        <f t="shared" si="69"/>
        <v/>
      </c>
      <c r="M316" s="2" t="str">
        <f t="shared" si="70"/>
        <v/>
      </c>
    </row>
    <row r="317" spans="1:13" x14ac:dyDescent="0.2">
      <c r="A317" s="17" t="str">
        <f t="shared" si="63"/>
        <v/>
      </c>
      <c r="B317" s="20" t="str">
        <f t="shared" si="66"/>
        <v/>
      </c>
      <c r="C317" s="17" t="str">
        <f t="shared" si="64"/>
        <v/>
      </c>
      <c r="D317" s="2" t="str">
        <f t="shared" si="58"/>
        <v/>
      </c>
      <c r="E317" s="2" t="str">
        <f t="shared" si="61"/>
        <v/>
      </c>
      <c r="F317" s="2" t="str">
        <f t="shared" si="62"/>
        <v/>
      </c>
      <c r="G317" s="2" t="str">
        <f t="shared" si="59"/>
        <v/>
      </c>
      <c r="H317" s="2" t="str">
        <f t="shared" si="60"/>
        <v/>
      </c>
      <c r="I317" s="2" t="str">
        <f t="shared" si="65"/>
        <v/>
      </c>
      <c r="J317" s="2" t="str">
        <f t="shared" si="67"/>
        <v/>
      </c>
      <c r="K317" s="2" t="str">
        <f t="shared" si="68"/>
        <v/>
      </c>
      <c r="L317" s="2" t="str">
        <f t="shared" si="69"/>
        <v/>
      </c>
      <c r="M317" s="2" t="str">
        <f t="shared" si="70"/>
        <v/>
      </c>
    </row>
    <row r="318" spans="1:13" x14ac:dyDescent="0.2">
      <c r="A318" s="17" t="str">
        <f t="shared" si="63"/>
        <v/>
      </c>
      <c r="B318" s="20" t="str">
        <f t="shared" si="66"/>
        <v/>
      </c>
      <c r="C318" s="17" t="str">
        <f t="shared" si="64"/>
        <v/>
      </c>
      <c r="D318" s="2" t="str">
        <f t="shared" si="58"/>
        <v/>
      </c>
      <c r="E318" s="2" t="str">
        <f t="shared" si="61"/>
        <v/>
      </c>
      <c r="F318" s="2" t="str">
        <f t="shared" si="62"/>
        <v/>
      </c>
      <c r="G318" s="2" t="str">
        <f t="shared" si="59"/>
        <v/>
      </c>
      <c r="H318" s="2" t="str">
        <f t="shared" si="60"/>
        <v/>
      </c>
      <c r="I318" s="2" t="str">
        <f t="shared" si="65"/>
        <v/>
      </c>
      <c r="J318" s="2" t="str">
        <f t="shared" si="67"/>
        <v/>
      </c>
      <c r="K318" s="2" t="str">
        <f t="shared" si="68"/>
        <v/>
      </c>
      <c r="L318" s="2" t="str">
        <f t="shared" si="69"/>
        <v/>
      </c>
      <c r="M318" s="2" t="str">
        <f t="shared" si="70"/>
        <v/>
      </c>
    </row>
    <row r="319" spans="1:13" x14ac:dyDescent="0.2">
      <c r="A319" s="17" t="str">
        <f t="shared" si="63"/>
        <v/>
      </c>
      <c r="B319" s="20" t="str">
        <f t="shared" si="66"/>
        <v/>
      </c>
      <c r="C319" s="17" t="str">
        <f t="shared" si="64"/>
        <v/>
      </c>
      <c r="D319" s="2" t="str">
        <f t="shared" si="58"/>
        <v/>
      </c>
      <c r="E319" s="2" t="str">
        <f t="shared" si="61"/>
        <v/>
      </c>
      <c r="F319" s="2" t="str">
        <f t="shared" si="62"/>
        <v/>
      </c>
      <c r="G319" s="2" t="str">
        <f t="shared" si="59"/>
        <v/>
      </c>
      <c r="H319" s="2" t="str">
        <f t="shared" si="60"/>
        <v/>
      </c>
      <c r="I319" s="2" t="str">
        <f t="shared" si="65"/>
        <v/>
      </c>
      <c r="J319" s="2" t="str">
        <f t="shared" si="67"/>
        <v/>
      </c>
      <c r="K319" s="2" t="str">
        <f t="shared" si="68"/>
        <v/>
      </c>
      <c r="L319" s="2" t="str">
        <f t="shared" si="69"/>
        <v/>
      </c>
      <c r="M319" s="2" t="str">
        <f t="shared" si="70"/>
        <v/>
      </c>
    </row>
    <row r="320" spans="1:13" x14ac:dyDescent="0.2">
      <c r="A320" s="17" t="str">
        <f t="shared" si="63"/>
        <v/>
      </c>
      <c r="B320" s="20" t="str">
        <f t="shared" si="66"/>
        <v/>
      </c>
      <c r="C320" s="17" t="str">
        <f t="shared" si="64"/>
        <v/>
      </c>
      <c r="D320" s="2" t="str">
        <f t="shared" si="58"/>
        <v/>
      </c>
      <c r="E320" s="2" t="str">
        <f t="shared" si="61"/>
        <v/>
      </c>
      <c r="F320" s="2" t="str">
        <f t="shared" si="62"/>
        <v/>
      </c>
      <c r="G320" s="2" t="str">
        <f t="shared" si="59"/>
        <v/>
      </c>
      <c r="H320" s="2" t="str">
        <f t="shared" si="60"/>
        <v/>
      </c>
      <c r="I320" s="2" t="str">
        <f t="shared" si="65"/>
        <v/>
      </c>
      <c r="J320" s="2" t="str">
        <f t="shared" si="67"/>
        <v/>
      </c>
      <c r="K320" s="2" t="str">
        <f t="shared" si="68"/>
        <v/>
      </c>
      <c r="L320" s="2" t="str">
        <f t="shared" si="69"/>
        <v/>
      </c>
      <c r="M320" s="2" t="str">
        <f t="shared" si="70"/>
        <v/>
      </c>
    </row>
    <row r="321" spans="1:13" x14ac:dyDescent="0.2">
      <c r="A321" s="17" t="str">
        <f t="shared" si="63"/>
        <v/>
      </c>
      <c r="B321" s="20" t="str">
        <f t="shared" si="66"/>
        <v/>
      </c>
      <c r="C321" s="17" t="str">
        <f t="shared" si="64"/>
        <v/>
      </c>
      <c r="D321" s="2" t="str">
        <f t="shared" si="58"/>
        <v/>
      </c>
      <c r="E321" s="2" t="str">
        <f t="shared" si="61"/>
        <v/>
      </c>
      <c r="F321" s="2" t="str">
        <f t="shared" si="62"/>
        <v/>
      </c>
      <c r="G321" s="2" t="str">
        <f t="shared" si="59"/>
        <v/>
      </c>
      <c r="H321" s="2" t="str">
        <f t="shared" si="60"/>
        <v/>
      </c>
      <c r="I321" s="2" t="str">
        <f t="shared" si="65"/>
        <v/>
      </c>
      <c r="J321" s="2" t="str">
        <f t="shared" si="67"/>
        <v/>
      </c>
      <c r="K321" s="2" t="str">
        <f t="shared" si="68"/>
        <v/>
      </c>
      <c r="L321" s="2" t="str">
        <f t="shared" si="69"/>
        <v/>
      </c>
      <c r="M321" s="2" t="str">
        <f t="shared" si="70"/>
        <v/>
      </c>
    </row>
    <row r="322" spans="1:13" x14ac:dyDescent="0.2">
      <c r="A322" s="17" t="str">
        <f t="shared" si="63"/>
        <v/>
      </c>
      <c r="B322" s="20" t="str">
        <f t="shared" si="66"/>
        <v/>
      </c>
      <c r="C322" s="17" t="str">
        <f t="shared" si="64"/>
        <v/>
      </c>
      <c r="D322" s="2" t="str">
        <f t="shared" si="58"/>
        <v/>
      </c>
      <c r="E322" s="2" t="str">
        <f t="shared" si="61"/>
        <v/>
      </c>
      <c r="F322" s="2" t="str">
        <f t="shared" si="62"/>
        <v/>
      </c>
      <c r="G322" s="2" t="str">
        <f t="shared" si="59"/>
        <v/>
      </c>
      <c r="H322" s="2" t="str">
        <f t="shared" si="60"/>
        <v/>
      </c>
      <c r="I322" s="2" t="str">
        <f t="shared" si="65"/>
        <v/>
      </c>
      <c r="J322" s="2" t="str">
        <f t="shared" si="67"/>
        <v/>
      </c>
      <c r="K322" s="2" t="str">
        <f t="shared" si="68"/>
        <v/>
      </c>
      <c r="L322" s="2" t="str">
        <f t="shared" si="69"/>
        <v/>
      </c>
      <c r="M322" s="2" t="str">
        <f t="shared" si="70"/>
        <v/>
      </c>
    </row>
    <row r="323" spans="1:13" x14ac:dyDescent="0.2">
      <c r="A323" s="17" t="str">
        <f t="shared" si="63"/>
        <v/>
      </c>
      <c r="B323" s="20" t="str">
        <f t="shared" si="66"/>
        <v/>
      </c>
      <c r="C323" s="17" t="str">
        <f t="shared" si="64"/>
        <v/>
      </c>
      <c r="D323" s="2" t="str">
        <f t="shared" si="58"/>
        <v/>
      </c>
      <c r="E323" s="2" t="str">
        <f t="shared" si="61"/>
        <v/>
      </c>
      <c r="F323" s="2" t="str">
        <f t="shared" si="62"/>
        <v/>
      </c>
      <c r="G323" s="2" t="str">
        <f t="shared" si="59"/>
        <v/>
      </c>
      <c r="H323" s="2" t="str">
        <f t="shared" si="60"/>
        <v/>
      </c>
      <c r="I323" s="2" t="str">
        <f t="shared" si="65"/>
        <v/>
      </c>
      <c r="J323" s="2" t="str">
        <f t="shared" si="67"/>
        <v/>
      </c>
      <c r="K323" s="2" t="str">
        <f t="shared" si="68"/>
        <v/>
      </c>
      <c r="L323" s="2" t="str">
        <f t="shared" si="69"/>
        <v/>
      </c>
      <c r="M323" s="2" t="str">
        <f t="shared" si="70"/>
        <v/>
      </c>
    </row>
    <row r="324" spans="1:13" x14ac:dyDescent="0.2">
      <c r="A324" s="17" t="str">
        <f t="shared" si="63"/>
        <v/>
      </c>
      <c r="B324" s="20" t="str">
        <f t="shared" si="66"/>
        <v/>
      </c>
      <c r="C324" s="17" t="str">
        <f t="shared" si="64"/>
        <v/>
      </c>
      <c r="D324" s="2" t="str">
        <f t="shared" si="58"/>
        <v/>
      </c>
      <c r="E324" s="2" t="str">
        <f t="shared" si="61"/>
        <v/>
      </c>
      <c r="F324" s="2" t="str">
        <f t="shared" si="62"/>
        <v/>
      </c>
      <c r="G324" s="2" t="str">
        <f t="shared" si="59"/>
        <v/>
      </c>
      <c r="H324" s="2" t="str">
        <f t="shared" si="60"/>
        <v/>
      </c>
      <c r="I324" s="2" t="str">
        <f t="shared" si="65"/>
        <v/>
      </c>
      <c r="J324" s="2" t="str">
        <f t="shared" si="67"/>
        <v/>
      </c>
      <c r="K324" s="2" t="str">
        <f t="shared" si="68"/>
        <v/>
      </c>
      <c r="L324" s="2" t="str">
        <f t="shared" si="69"/>
        <v/>
      </c>
      <c r="M324" s="2" t="str">
        <f t="shared" si="70"/>
        <v/>
      </c>
    </row>
    <row r="325" spans="1:13" x14ac:dyDescent="0.2">
      <c r="A325" s="17" t="str">
        <f t="shared" si="63"/>
        <v/>
      </c>
      <c r="B325" s="20" t="str">
        <f t="shared" si="66"/>
        <v/>
      </c>
      <c r="C325" s="17" t="str">
        <f t="shared" si="64"/>
        <v/>
      </c>
      <c r="D325" s="2" t="str">
        <f t="shared" si="58"/>
        <v/>
      </c>
      <c r="E325" s="2" t="str">
        <f t="shared" si="61"/>
        <v/>
      </c>
      <c r="F325" s="2" t="str">
        <f t="shared" si="62"/>
        <v/>
      </c>
      <c r="G325" s="2" t="str">
        <f t="shared" si="59"/>
        <v/>
      </c>
      <c r="H325" s="2" t="str">
        <f t="shared" si="60"/>
        <v/>
      </c>
      <c r="I325" s="2" t="str">
        <f t="shared" si="65"/>
        <v/>
      </c>
      <c r="J325" s="2" t="str">
        <f t="shared" si="67"/>
        <v/>
      </c>
      <c r="K325" s="2" t="str">
        <f t="shared" si="68"/>
        <v/>
      </c>
      <c r="L325" s="2" t="str">
        <f t="shared" si="69"/>
        <v/>
      </c>
      <c r="M325" s="2" t="str">
        <f t="shared" si="70"/>
        <v/>
      </c>
    </row>
    <row r="326" spans="1:13" x14ac:dyDescent="0.2">
      <c r="A326" s="17" t="str">
        <f t="shared" si="63"/>
        <v/>
      </c>
      <c r="B326" s="20" t="str">
        <f t="shared" si="66"/>
        <v/>
      </c>
      <c r="C326" s="17" t="str">
        <f t="shared" si="64"/>
        <v/>
      </c>
      <c r="D326" s="2" t="str">
        <f t="shared" si="58"/>
        <v/>
      </c>
      <c r="E326" s="2" t="str">
        <f t="shared" si="61"/>
        <v/>
      </c>
      <c r="F326" s="2" t="str">
        <f t="shared" si="62"/>
        <v/>
      </c>
      <c r="G326" s="2" t="str">
        <f t="shared" si="59"/>
        <v/>
      </c>
      <c r="H326" s="2" t="str">
        <f t="shared" si="60"/>
        <v/>
      </c>
      <c r="I326" s="2" t="str">
        <f t="shared" si="65"/>
        <v/>
      </c>
      <c r="J326" s="2" t="str">
        <f t="shared" si="67"/>
        <v/>
      </c>
      <c r="K326" s="2" t="str">
        <f t="shared" si="68"/>
        <v/>
      </c>
      <c r="L326" s="2" t="str">
        <f t="shared" si="69"/>
        <v/>
      </c>
      <c r="M326" s="2" t="str">
        <f t="shared" si="70"/>
        <v/>
      </c>
    </row>
    <row r="327" spans="1:13" x14ac:dyDescent="0.2">
      <c r="A327" s="17" t="str">
        <f t="shared" si="63"/>
        <v/>
      </c>
      <c r="B327" s="20" t="str">
        <f t="shared" si="66"/>
        <v/>
      </c>
      <c r="C327" s="17" t="str">
        <f t="shared" si="64"/>
        <v/>
      </c>
      <c r="D327" s="2" t="str">
        <f t="shared" si="58"/>
        <v/>
      </c>
      <c r="E327" s="2" t="str">
        <f t="shared" si="61"/>
        <v/>
      </c>
      <c r="F327" s="2" t="str">
        <f t="shared" si="62"/>
        <v/>
      </c>
      <c r="G327" s="2" t="str">
        <f t="shared" si="59"/>
        <v/>
      </c>
      <c r="H327" s="2" t="str">
        <f t="shared" si="60"/>
        <v/>
      </c>
      <c r="I327" s="2" t="str">
        <f t="shared" si="65"/>
        <v/>
      </c>
      <c r="J327" s="2" t="str">
        <f t="shared" si="67"/>
        <v/>
      </c>
      <c r="K327" s="2" t="str">
        <f t="shared" si="68"/>
        <v/>
      </c>
      <c r="L327" s="2" t="str">
        <f t="shared" si="69"/>
        <v/>
      </c>
      <c r="M327" s="2" t="str">
        <f t="shared" si="70"/>
        <v/>
      </c>
    </row>
    <row r="328" spans="1:13" x14ac:dyDescent="0.2">
      <c r="A328" s="17" t="str">
        <f t="shared" si="63"/>
        <v/>
      </c>
      <c r="B328" s="20" t="str">
        <f t="shared" si="66"/>
        <v/>
      </c>
      <c r="C328" s="17" t="str">
        <f t="shared" si="64"/>
        <v/>
      </c>
      <c r="D328" s="2" t="str">
        <f t="shared" si="58"/>
        <v/>
      </c>
      <c r="E328" s="2" t="str">
        <f t="shared" si="61"/>
        <v/>
      </c>
      <c r="F328" s="2" t="str">
        <f t="shared" si="62"/>
        <v/>
      </c>
      <c r="G328" s="2" t="str">
        <f t="shared" si="59"/>
        <v/>
      </c>
      <c r="H328" s="2" t="str">
        <f t="shared" si="60"/>
        <v/>
      </c>
      <c r="I328" s="2" t="str">
        <f t="shared" si="65"/>
        <v/>
      </c>
      <c r="J328" s="2" t="str">
        <f t="shared" si="67"/>
        <v/>
      </c>
      <c r="K328" s="2" t="str">
        <f t="shared" si="68"/>
        <v/>
      </c>
      <c r="L328" s="2" t="str">
        <f t="shared" si="69"/>
        <v/>
      </c>
      <c r="M328" s="2" t="str">
        <f t="shared" si="70"/>
        <v/>
      </c>
    </row>
    <row r="329" spans="1:13" x14ac:dyDescent="0.2">
      <c r="A329" s="17" t="str">
        <f t="shared" si="63"/>
        <v/>
      </c>
      <c r="B329" s="20" t="str">
        <f t="shared" si="66"/>
        <v/>
      </c>
      <c r="C329" s="17" t="str">
        <f t="shared" si="64"/>
        <v/>
      </c>
      <c r="D329" s="2" t="str">
        <f t="shared" si="58"/>
        <v/>
      </c>
      <c r="E329" s="2" t="str">
        <f t="shared" si="61"/>
        <v/>
      </c>
      <c r="F329" s="2" t="str">
        <f t="shared" si="62"/>
        <v/>
      </c>
      <c r="G329" s="2" t="str">
        <f t="shared" si="59"/>
        <v/>
      </c>
      <c r="H329" s="2" t="str">
        <f t="shared" si="60"/>
        <v/>
      </c>
      <c r="I329" s="2" t="str">
        <f t="shared" si="65"/>
        <v/>
      </c>
      <c r="J329" s="2" t="str">
        <f t="shared" si="67"/>
        <v/>
      </c>
      <c r="K329" s="2" t="str">
        <f t="shared" si="68"/>
        <v/>
      </c>
      <c r="L329" s="2" t="str">
        <f t="shared" si="69"/>
        <v/>
      </c>
      <c r="M329" s="2" t="str">
        <f t="shared" si="70"/>
        <v/>
      </c>
    </row>
    <row r="330" spans="1:13" x14ac:dyDescent="0.2">
      <c r="A330" s="17" t="str">
        <f t="shared" si="63"/>
        <v/>
      </c>
      <c r="B330" s="20" t="str">
        <f t="shared" si="66"/>
        <v/>
      </c>
      <c r="C330" s="17" t="str">
        <f t="shared" si="64"/>
        <v/>
      </c>
      <c r="D330" s="2" t="str">
        <f t="shared" si="58"/>
        <v/>
      </c>
      <c r="E330" s="2" t="str">
        <f t="shared" si="61"/>
        <v/>
      </c>
      <c r="F330" s="2" t="str">
        <f t="shared" si="62"/>
        <v/>
      </c>
      <c r="G330" s="2" t="str">
        <f t="shared" si="59"/>
        <v/>
      </c>
      <c r="H330" s="2" t="str">
        <f t="shared" si="60"/>
        <v/>
      </c>
      <c r="I330" s="2" t="str">
        <f t="shared" si="65"/>
        <v/>
      </c>
      <c r="J330" s="2" t="str">
        <f t="shared" si="67"/>
        <v/>
      </c>
      <c r="K330" s="2" t="str">
        <f t="shared" si="68"/>
        <v/>
      </c>
      <c r="L330" s="2" t="str">
        <f t="shared" si="69"/>
        <v/>
      </c>
      <c r="M330" s="2" t="str">
        <f t="shared" si="70"/>
        <v/>
      </c>
    </row>
    <row r="331" spans="1:13" x14ac:dyDescent="0.2">
      <c r="A331" s="17" t="str">
        <f t="shared" si="63"/>
        <v/>
      </c>
      <c r="B331" s="20" t="str">
        <f t="shared" si="66"/>
        <v/>
      </c>
      <c r="C331" s="17" t="str">
        <f t="shared" si="64"/>
        <v/>
      </c>
      <c r="D331" s="2" t="str">
        <f t="shared" si="58"/>
        <v/>
      </c>
      <c r="E331" s="2" t="str">
        <f t="shared" si="61"/>
        <v/>
      </c>
      <c r="F331" s="2" t="str">
        <f t="shared" si="62"/>
        <v/>
      </c>
      <c r="G331" s="2" t="str">
        <f t="shared" si="59"/>
        <v/>
      </c>
      <c r="H331" s="2" t="str">
        <f t="shared" si="60"/>
        <v/>
      </c>
      <c r="I331" s="2" t="str">
        <f t="shared" si="65"/>
        <v/>
      </c>
      <c r="J331" s="2" t="str">
        <f t="shared" si="67"/>
        <v/>
      </c>
      <c r="K331" s="2" t="str">
        <f t="shared" si="68"/>
        <v/>
      </c>
      <c r="L331" s="2" t="str">
        <f t="shared" si="69"/>
        <v/>
      </c>
      <c r="M331" s="2" t="str">
        <f t="shared" si="70"/>
        <v/>
      </c>
    </row>
    <row r="332" spans="1:13" x14ac:dyDescent="0.2">
      <c r="A332" s="17" t="str">
        <f t="shared" si="63"/>
        <v/>
      </c>
      <c r="B332" s="20" t="str">
        <f t="shared" si="66"/>
        <v/>
      </c>
      <c r="C332" s="17" t="str">
        <f t="shared" si="64"/>
        <v/>
      </c>
      <c r="D332" s="2" t="str">
        <f t="shared" si="58"/>
        <v/>
      </c>
      <c r="E332" s="2" t="str">
        <f t="shared" si="61"/>
        <v/>
      </c>
      <c r="F332" s="2" t="str">
        <f t="shared" si="62"/>
        <v/>
      </c>
      <c r="G332" s="2" t="str">
        <f t="shared" si="59"/>
        <v/>
      </c>
      <c r="H332" s="2" t="str">
        <f t="shared" si="60"/>
        <v/>
      </c>
      <c r="I332" s="2" t="str">
        <f t="shared" si="65"/>
        <v/>
      </c>
      <c r="J332" s="2" t="str">
        <f t="shared" si="67"/>
        <v/>
      </c>
      <c r="K332" s="2" t="str">
        <f t="shared" si="68"/>
        <v/>
      </c>
      <c r="L332" s="2" t="str">
        <f t="shared" si="69"/>
        <v/>
      </c>
      <c r="M332" s="2" t="str">
        <f t="shared" si="70"/>
        <v/>
      </c>
    </row>
    <row r="333" spans="1:13" x14ac:dyDescent="0.2">
      <c r="A333" s="17" t="str">
        <f t="shared" si="63"/>
        <v/>
      </c>
      <c r="B333" s="20" t="str">
        <f t="shared" si="66"/>
        <v/>
      </c>
      <c r="C333" s="17" t="str">
        <f t="shared" si="64"/>
        <v/>
      </c>
      <c r="D333" s="2" t="str">
        <f t="shared" si="58"/>
        <v/>
      </c>
      <c r="E333" s="2" t="str">
        <f t="shared" si="61"/>
        <v/>
      </c>
      <c r="F333" s="2" t="str">
        <f t="shared" si="62"/>
        <v/>
      </c>
      <c r="G333" s="2" t="str">
        <f t="shared" si="59"/>
        <v/>
      </c>
      <c r="H333" s="2" t="str">
        <f t="shared" si="60"/>
        <v/>
      </c>
      <c r="I333" s="2" t="str">
        <f t="shared" si="65"/>
        <v/>
      </c>
      <c r="J333" s="2" t="str">
        <f t="shared" si="67"/>
        <v/>
      </c>
      <c r="K333" s="2" t="str">
        <f t="shared" si="68"/>
        <v/>
      </c>
      <c r="L333" s="2" t="str">
        <f t="shared" si="69"/>
        <v/>
      </c>
      <c r="M333" s="2" t="str">
        <f t="shared" si="70"/>
        <v/>
      </c>
    </row>
    <row r="334" spans="1:13" x14ac:dyDescent="0.2">
      <c r="A334" s="17" t="str">
        <f t="shared" si="63"/>
        <v/>
      </c>
      <c r="B334" s="20" t="str">
        <f t="shared" si="66"/>
        <v/>
      </c>
      <c r="C334" s="17" t="str">
        <f t="shared" si="64"/>
        <v/>
      </c>
      <c r="D334" s="2" t="str">
        <f t="shared" si="58"/>
        <v/>
      </c>
      <c r="E334" s="2" t="str">
        <f t="shared" si="61"/>
        <v/>
      </c>
      <c r="F334" s="2" t="str">
        <f t="shared" si="62"/>
        <v/>
      </c>
      <c r="G334" s="2" t="str">
        <f t="shared" si="59"/>
        <v/>
      </c>
      <c r="H334" s="2" t="str">
        <f t="shared" si="60"/>
        <v/>
      </c>
      <c r="I334" s="2" t="str">
        <f t="shared" si="65"/>
        <v/>
      </c>
      <c r="J334" s="2" t="str">
        <f t="shared" si="67"/>
        <v/>
      </c>
      <c r="K334" s="2" t="str">
        <f t="shared" si="68"/>
        <v/>
      </c>
      <c r="L334" s="2" t="str">
        <f t="shared" si="69"/>
        <v/>
      </c>
      <c r="M334" s="2" t="str">
        <f t="shared" si="70"/>
        <v/>
      </c>
    </row>
    <row r="335" spans="1:13" x14ac:dyDescent="0.2">
      <c r="A335" s="17" t="str">
        <f t="shared" si="63"/>
        <v/>
      </c>
      <c r="B335" s="20" t="str">
        <f t="shared" si="66"/>
        <v/>
      </c>
      <c r="C335" s="17" t="str">
        <f t="shared" si="64"/>
        <v/>
      </c>
      <c r="D335" s="2" t="str">
        <f t="shared" si="58"/>
        <v/>
      </c>
      <c r="E335" s="2" t="str">
        <f t="shared" si="61"/>
        <v/>
      </c>
      <c r="F335" s="2" t="str">
        <f t="shared" si="62"/>
        <v/>
      </c>
      <c r="G335" s="2" t="str">
        <f t="shared" si="59"/>
        <v/>
      </c>
      <c r="H335" s="2" t="str">
        <f t="shared" si="60"/>
        <v/>
      </c>
      <c r="I335" s="2" t="str">
        <f t="shared" si="65"/>
        <v/>
      </c>
      <c r="J335" s="2" t="str">
        <f t="shared" si="67"/>
        <v/>
      </c>
      <c r="K335" s="2" t="str">
        <f t="shared" si="68"/>
        <v/>
      </c>
      <c r="L335" s="2" t="str">
        <f t="shared" si="69"/>
        <v/>
      </c>
      <c r="M335" s="2" t="str">
        <f t="shared" si="70"/>
        <v/>
      </c>
    </row>
    <row r="336" spans="1:13" x14ac:dyDescent="0.2">
      <c r="A336" s="17" t="str">
        <f t="shared" si="63"/>
        <v/>
      </c>
      <c r="B336" s="20" t="str">
        <f t="shared" si="66"/>
        <v/>
      </c>
      <c r="C336" s="17" t="str">
        <f t="shared" si="64"/>
        <v/>
      </c>
      <c r="D336" s="2" t="str">
        <f t="shared" ref="D336:D366" si="71">IF(A336="","",D335-F335)</f>
        <v/>
      </c>
      <c r="E336" s="2" t="str">
        <f t="shared" si="61"/>
        <v/>
      </c>
      <c r="F336" s="2" t="str">
        <f t="shared" si="62"/>
        <v/>
      </c>
      <c r="G336" s="2" t="str">
        <f t="shared" ref="G336:G366" si="72">IF(A336="","",E336+F336)</f>
        <v/>
      </c>
      <c r="H336" s="2" t="str">
        <f t="shared" ref="H336:H366" si="73">IF(A336="","",$E$10)</f>
        <v/>
      </c>
      <c r="I336" s="2" t="str">
        <f t="shared" si="65"/>
        <v/>
      </c>
      <c r="J336" s="2" t="str">
        <f t="shared" si="67"/>
        <v/>
      </c>
      <c r="K336" s="2" t="str">
        <f t="shared" si="68"/>
        <v/>
      </c>
      <c r="L336" s="2" t="str">
        <f t="shared" si="69"/>
        <v/>
      </c>
      <c r="M336" s="2" t="str">
        <f t="shared" si="70"/>
        <v/>
      </c>
    </row>
    <row r="337" spans="1:13" x14ac:dyDescent="0.2">
      <c r="A337" s="17" t="str">
        <f t="shared" si="63"/>
        <v/>
      </c>
      <c r="B337" s="20" t="str">
        <f t="shared" si="66"/>
        <v/>
      </c>
      <c r="C337" s="17" t="str">
        <f t="shared" si="64"/>
        <v/>
      </c>
      <c r="D337" s="2" t="str">
        <f t="shared" si="71"/>
        <v/>
      </c>
      <c r="E337" s="2" t="str">
        <f t="shared" si="61"/>
        <v/>
      </c>
      <c r="F337" s="2" t="str">
        <f t="shared" si="62"/>
        <v/>
      </c>
      <c r="G337" s="2" t="str">
        <f t="shared" si="72"/>
        <v/>
      </c>
      <c r="H337" s="2" t="str">
        <f t="shared" si="73"/>
        <v/>
      </c>
      <c r="I337" s="2" t="str">
        <f t="shared" si="65"/>
        <v/>
      </c>
      <c r="J337" s="2" t="str">
        <f t="shared" si="67"/>
        <v/>
      </c>
      <c r="K337" s="2" t="str">
        <f t="shared" si="68"/>
        <v/>
      </c>
      <c r="L337" s="2" t="str">
        <f t="shared" si="69"/>
        <v/>
      </c>
      <c r="M337" s="2" t="str">
        <f t="shared" si="70"/>
        <v/>
      </c>
    </row>
    <row r="338" spans="1:13" x14ac:dyDescent="0.2">
      <c r="A338" s="17" t="str">
        <f t="shared" si="63"/>
        <v/>
      </c>
      <c r="B338" s="20" t="str">
        <f t="shared" si="66"/>
        <v/>
      </c>
      <c r="C338" s="17" t="str">
        <f t="shared" si="64"/>
        <v/>
      </c>
      <c r="D338" s="2" t="str">
        <f t="shared" si="71"/>
        <v/>
      </c>
      <c r="E338" s="2" t="str">
        <f t="shared" si="61"/>
        <v/>
      </c>
      <c r="F338" s="2" t="str">
        <f t="shared" si="62"/>
        <v/>
      </c>
      <c r="G338" s="2" t="str">
        <f t="shared" si="72"/>
        <v/>
      </c>
      <c r="H338" s="2" t="str">
        <f t="shared" si="73"/>
        <v/>
      </c>
      <c r="I338" s="2" t="str">
        <f t="shared" si="65"/>
        <v/>
      </c>
      <c r="J338" s="2" t="str">
        <f t="shared" si="67"/>
        <v/>
      </c>
      <c r="K338" s="2" t="str">
        <f t="shared" si="68"/>
        <v/>
      </c>
      <c r="L338" s="2" t="str">
        <f t="shared" si="69"/>
        <v/>
      </c>
      <c r="M338" s="2" t="str">
        <f t="shared" si="70"/>
        <v/>
      </c>
    </row>
    <row r="339" spans="1:13" x14ac:dyDescent="0.2">
      <c r="A339" s="17" t="str">
        <f t="shared" si="63"/>
        <v/>
      </c>
      <c r="B339" s="20" t="str">
        <f t="shared" si="66"/>
        <v/>
      </c>
      <c r="C339" s="17" t="str">
        <f t="shared" si="64"/>
        <v/>
      </c>
      <c r="D339" s="2" t="str">
        <f t="shared" si="71"/>
        <v/>
      </c>
      <c r="E339" s="2" t="str">
        <f t="shared" si="61"/>
        <v/>
      </c>
      <c r="F339" s="2" t="str">
        <f t="shared" si="62"/>
        <v/>
      </c>
      <c r="G339" s="2" t="str">
        <f t="shared" si="72"/>
        <v/>
      </c>
      <c r="H339" s="2" t="str">
        <f t="shared" si="73"/>
        <v/>
      </c>
      <c r="I339" s="2" t="str">
        <f t="shared" si="65"/>
        <v/>
      </c>
      <c r="J339" s="2" t="str">
        <f t="shared" si="67"/>
        <v/>
      </c>
      <c r="K339" s="2" t="str">
        <f t="shared" si="68"/>
        <v/>
      </c>
      <c r="L339" s="2" t="str">
        <f t="shared" si="69"/>
        <v/>
      </c>
      <c r="M339" s="2" t="str">
        <f t="shared" si="70"/>
        <v/>
      </c>
    </row>
    <row r="340" spans="1:13" x14ac:dyDescent="0.2">
      <c r="A340" s="17" t="str">
        <f t="shared" si="63"/>
        <v/>
      </c>
      <c r="B340" s="20" t="str">
        <f t="shared" si="66"/>
        <v/>
      </c>
      <c r="C340" s="17" t="str">
        <f t="shared" si="64"/>
        <v/>
      </c>
      <c r="D340" s="2" t="str">
        <f t="shared" si="71"/>
        <v/>
      </c>
      <c r="E340" s="2" t="str">
        <f t="shared" si="61"/>
        <v/>
      </c>
      <c r="F340" s="2" t="str">
        <f t="shared" si="62"/>
        <v/>
      </c>
      <c r="G340" s="2" t="str">
        <f t="shared" si="72"/>
        <v/>
      </c>
      <c r="H340" s="2" t="str">
        <f t="shared" si="73"/>
        <v/>
      </c>
      <c r="I340" s="2" t="str">
        <f t="shared" si="65"/>
        <v/>
      </c>
      <c r="J340" s="2" t="str">
        <f t="shared" si="67"/>
        <v/>
      </c>
      <c r="K340" s="2" t="str">
        <f t="shared" si="68"/>
        <v/>
      </c>
      <c r="L340" s="2" t="str">
        <f t="shared" si="69"/>
        <v/>
      </c>
      <c r="M340" s="2" t="str">
        <f t="shared" si="70"/>
        <v/>
      </c>
    </row>
    <row r="341" spans="1:13" x14ac:dyDescent="0.2">
      <c r="A341" s="17" t="str">
        <f t="shared" si="63"/>
        <v/>
      </c>
      <c r="B341" s="20" t="str">
        <f t="shared" si="66"/>
        <v/>
      </c>
      <c r="C341" s="17" t="str">
        <f t="shared" si="64"/>
        <v/>
      </c>
      <c r="D341" s="2" t="str">
        <f t="shared" si="71"/>
        <v/>
      </c>
      <c r="E341" s="2" t="str">
        <f t="shared" si="61"/>
        <v/>
      </c>
      <c r="F341" s="2" t="str">
        <f t="shared" si="62"/>
        <v/>
      </c>
      <c r="G341" s="2" t="str">
        <f t="shared" si="72"/>
        <v/>
      </c>
      <c r="H341" s="2" t="str">
        <f t="shared" si="73"/>
        <v/>
      </c>
      <c r="I341" s="2" t="str">
        <f t="shared" si="65"/>
        <v/>
      </c>
      <c r="J341" s="2" t="str">
        <f t="shared" si="67"/>
        <v/>
      </c>
      <c r="K341" s="2" t="str">
        <f t="shared" si="68"/>
        <v/>
      </c>
      <c r="L341" s="2" t="str">
        <f t="shared" si="69"/>
        <v/>
      </c>
      <c r="M341" s="2" t="str">
        <f t="shared" si="70"/>
        <v/>
      </c>
    </row>
    <row r="342" spans="1:13" x14ac:dyDescent="0.2">
      <c r="A342" s="17" t="str">
        <f t="shared" si="63"/>
        <v/>
      </c>
      <c r="B342" s="20" t="str">
        <f t="shared" si="66"/>
        <v/>
      </c>
      <c r="C342" s="17" t="str">
        <f t="shared" si="64"/>
        <v/>
      </c>
      <c r="D342" s="2" t="str">
        <f t="shared" si="71"/>
        <v/>
      </c>
      <c r="E342" s="2" t="str">
        <f t="shared" si="61"/>
        <v/>
      </c>
      <c r="F342" s="2" t="str">
        <f t="shared" si="62"/>
        <v/>
      </c>
      <c r="G342" s="2" t="str">
        <f t="shared" si="72"/>
        <v/>
      </c>
      <c r="H342" s="2" t="str">
        <f t="shared" si="73"/>
        <v/>
      </c>
      <c r="I342" s="2" t="str">
        <f t="shared" si="65"/>
        <v/>
      </c>
      <c r="J342" s="2" t="str">
        <f t="shared" si="67"/>
        <v/>
      </c>
      <c r="K342" s="2" t="str">
        <f t="shared" si="68"/>
        <v/>
      </c>
      <c r="L342" s="2" t="str">
        <f t="shared" si="69"/>
        <v/>
      </c>
      <c r="M342" s="2" t="str">
        <f t="shared" si="70"/>
        <v/>
      </c>
    </row>
    <row r="343" spans="1:13" x14ac:dyDescent="0.2">
      <c r="A343" s="17" t="str">
        <f t="shared" si="63"/>
        <v/>
      </c>
      <c r="B343" s="20" t="str">
        <f t="shared" si="66"/>
        <v/>
      </c>
      <c r="C343" s="17" t="str">
        <f t="shared" si="64"/>
        <v/>
      </c>
      <c r="D343" s="2" t="str">
        <f t="shared" si="71"/>
        <v/>
      </c>
      <c r="E343" s="2" t="str">
        <f t="shared" si="61"/>
        <v/>
      </c>
      <c r="F343" s="2" t="str">
        <f t="shared" si="62"/>
        <v/>
      </c>
      <c r="G343" s="2" t="str">
        <f t="shared" si="72"/>
        <v/>
      </c>
      <c r="H343" s="2" t="str">
        <f t="shared" si="73"/>
        <v/>
      </c>
      <c r="I343" s="2" t="str">
        <f t="shared" si="65"/>
        <v/>
      </c>
      <c r="J343" s="2" t="str">
        <f t="shared" si="67"/>
        <v/>
      </c>
      <c r="K343" s="2" t="str">
        <f t="shared" si="68"/>
        <v/>
      </c>
      <c r="L343" s="2" t="str">
        <f t="shared" si="69"/>
        <v/>
      </c>
      <c r="M343" s="2" t="str">
        <f t="shared" si="70"/>
        <v/>
      </c>
    </row>
    <row r="344" spans="1:13" x14ac:dyDescent="0.2">
      <c r="A344" s="17" t="str">
        <f t="shared" si="63"/>
        <v/>
      </c>
      <c r="B344" s="20" t="str">
        <f t="shared" si="66"/>
        <v/>
      </c>
      <c r="C344" s="17" t="str">
        <f t="shared" si="64"/>
        <v/>
      </c>
      <c r="D344" s="2" t="str">
        <f t="shared" si="71"/>
        <v/>
      </c>
      <c r="E344" s="2" t="str">
        <f t="shared" si="61"/>
        <v/>
      </c>
      <c r="F344" s="2" t="str">
        <f t="shared" si="62"/>
        <v/>
      </c>
      <c r="G344" s="2" t="str">
        <f t="shared" si="72"/>
        <v/>
      </c>
      <c r="H344" s="2" t="str">
        <f t="shared" si="73"/>
        <v/>
      </c>
      <c r="I344" s="2" t="str">
        <f t="shared" si="65"/>
        <v/>
      </c>
      <c r="J344" s="2" t="str">
        <f t="shared" si="67"/>
        <v/>
      </c>
      <c r="K344" s="2" t="str">
        <f t="shared" si="68"/>
        <v/>
      </c>
      <c r="L344" s="2" t="str">
        <f t="shared" si="69"/>
        <v/>
      </c>
      <c r="M344" s="2" t="str">
        <f t="shared" si="70"/>
        <v/>
      </c>
    </row>
    <row r="345" spans="1:13" x14ac:dyDescent="0.2">
      <c r="A345" s="17" t="str">
        <f t="shared" si="63"/>
        <v/>
      </c>
      <c r="B345" s="20" t="str">
        <f t="shared" si="66"/>
        <v/>
      </c>
      <c r="C345" s="17" t="str">
        <f t="shared" si="64"/>
        <v/>
      </c>
      <c r="D345" s="2" t="str">
        <f t="shared" si="71"/>
        <v/>
      </c>
      <c r="E345" s="2" t="str">
        <f t="shared" ref="E345:E384" si="74">IF(A345="","",D345*$E$12/$E$16)</f>
        <v/>
      </c>
      <c r="F345" s="2" t="str">
        <f t="shared" ref="F345:F384" si="75">IF(A345="","",($E$21-$E$10)-E345)</f>
        <v/>
      </c>
      <c r="G345" s="2" t="str">
        <f t="shared" si="72"/>
        <v/>
      </c>
      <c r="H345" s="2" t="str">
        <f t="shared" si="73"/>
        <v/>
      </c>
      <c r="I345" s="2" t="str">
        <f t="shared" si="65"/>
        <v/>
      </c>
      <c r="J345" s="2" t="str">
        <f t="shared" si="67"/>
        <v/>
      </c>
      <c r="K345" s="2" t="str">
        <f t="shared" si="68"/>
        <v/>
      </c>
      <c r="L345" s="2" t="str">
        <f t="shared" si="69"/>
        <v/>
      </c>
      <c r="M345" s="2" t="str">
        <f t="shared" si="70"/>
        <v/>
      </c>
    </row>
    <row r="346" spans="1:13" x14ac:dyDescent="0.2">
      <c r="A346" s="17" t="str">
        <f t="shared" ref="A346:A384" si="76">IF(A345="","",IF((A345+1&gt;$E$16*$E$19),"",A345+1))</f>
        <v/>
      </c>
      <c r="B346" s="20" t="str">
        <f t="shared" si="66"/>
        <v/>
      </c>
      <c r="C346" s="17" t="str">
        <f t="shared" ref="C346:C384" si="77">IF(A346="","",CEILING((A346/$E$16)-0.01,1))</f>
        <v/>
      </c>
      <c r="D346" s="2" t="str">
        <f t="shared" si="71"/>
        <v/>
      </c>
      <c r="E346" s="2" t="str">
        <f t="shared" si="74"/>
        <v/>
      </c>
      <c r="F346" s="2" t="str">
        <f t="shared" si="75"/>
        <v/>
      </c>
      <c r="G346" s="2" t="str">
        <f t="shared" si="72"/>
        <v/>
      </c>
      <c r="H346" s="2" t="str">
        <f t="shared" si="73"/>
        <v/>
      </c>
      <c r="I346" s="2" t="str">
        <f t="shared" ref="I346:I384" si="78">IF(A346="","",IF(A346&lt;=$E$16*$E$19,D346-F346,0))</f>
        <v/>
      </c>
      <c r="J346" s="2" t="str">
        <f t="shared" si="67"/>
        <v/>
      </c>
      <c r="K346" s="2" t="str">
        <f t="shared" si="68"/>
        <v/>
      </c>
      <c r="L346" s="2" t="str">
        <f t="shared" si="69"/>
        <v/>
      </c>
      <c r="M346" s="2" t="str">
        <f t="shared" si="70"/>
        <v/>
      </c>
    </row>
    <row r="347" spans="1:13" x14ac:dyDescent="0.2">
      <c r="A347" s="17" t="str">
        <f t="shared" si="76"/>
        <v/>
      </c>
      <c r="B347" s="20" t="str">
        <f t="shared" ref="B347:B384" si="79">IF(OR($E$15="",$E$16="",$E$16=0,$E$16&gt;12,NOT(ISNUMBER($E$16)),$E$17="",NOT(ISNUMBER($E$17)),A347=""),"",IF($E$15="Første hverdag",DATE(YEAR(EDATE(B346,12/$E$16)),MONTH(EDATE(B346,12/$E$16)),1)+CHOOSE(WEEKDAY(DATE(YEAR(EDATE(B346,12/$E$16)),MONTH(EDATE(B346,12/$E$16)),1)),1,0,0,0,0,0,2),IF($E$15="Sidste hverdag",DATE(YEAR(EDATE(B346,12/$E$16)),MONTH(EDATE(B346,12/$E$16))+1,0)-(MAX(0,WEEKDAY(DATE(YEAR(EDATE(B346,12/$E$16)),MONTH(EDATE(B346,12/$E$16))+1,0),2)-5)))))</f>
        <v/>
      </c>
      <c r="C347" s="17" t="str">
        <f t="shared" si="77"/>
        <v/>
      </c>
      <c r="D347" s="2" t="str">
        <f t="shared" si="71"/>
        <v/>
      </c>
      <c r="E347" s="2" t="str">
        <f t="shared" si="74"/>
        <v/>
      </c>
      <c r="F347" s="2" t="str">
        <f t="shared" si="75"/>
        <v/>
      </c>
      <c r="G347" s="2" t="str">
        <f t="shared" si="72"/>
        <v/>
      </c>
      <c r="H347" s="2" t="str">
        <f t="shared" si="73"/>
        <v/>
      </c>
      <c r="I347" s="2" t="str">
        <f t="shared" si="78"/>
        <v/>
      </c>
      <c r="J347" s="2" t="str">
        <f t="shared" si="67"/>
        <v/>
      </c>
      <c r="K347" s="2" t="str">
        <f t="shared" si="68"/>
        <v/>
      </c>
      <c r="L347" s="2" t="str">
        <f t="shared" si="69"/>
        <v/>
      </c>
      <c r="M347" s="2" t="str">
        <f t="shared" si="70"/>
        <v/>
      </c>
    </row>
    <row r="348" spans="1:13" x14ac:dyDescent="0.2">
      <c r="A348" s="17" t="str">
        <f t="shared" si="76"/>
        <v/>
      </c>
      <c r="B348" s="20" t="str">
        <f t="shared" si="79"/>
        <v/>
      </c>
      <c r="C348" s="17" t="str">
        <f t="shared" si="77"/>
        <v/>
      </c>
      <c r="D348" s="2" t="str">
        <f t="shared" si="71"/>
        <v/>
      </c>
      <c r="E348" s="2" t="str">
        <f t="shared" si="74"/>
        <v/>
      </c>
      <c r="F348" s="2" t="str">
        <f t="shared" si="75"/>
        <v/>
      </c>
      <c r="G348" s="2" t="str">
        <f t="shared" si="72"/>
        <v/>
      </c>
      <c r="H348" s="2" t="str">
        <f t="shared" si="73"/>
        <v/>
      </c>
      <c r="I348" s="2" t="str">
        <f t="shared" si="78"/>
        <v/>
      </c>
      <c r="J348" s="2" t="str">
        <f t="shared" si="67"/>
        <v/>
      </c>
      <c r="K348" s="2" t="str">
        <f t="shared" si="68"/>
        <v/>
      </c>
      <c r="L348" s="2" t="str">
        <f t="shared" si="69"/>
        <v/>
      </c>
      <c r="M348" s="2" t="str">
        <f t="shared" si="70"/>
        <v/>
      </c>
    </row>
    <row r="349" spans="1:13" x14ac:dyDescent="0.2">
      <c r="A349" s="17" t="str">
        <f t="shared" si="76"/>
        <v/>
      </c>
      <c r="B349" s="20" t="str">
        <f t="shared" si="79"/>
        <v/>
      </c>
      <c r="C349" s="17" t="str">
        <f t="shared" si="77"/>
        <v/>
      </c>
      <c r="D349" s="2" t="str">
        <f t="shared" si="71"/>
        <v/>
      </c>
      <c r="E349" s="2" t="str">
        <f t="shared" si="74"/>
        <v/>
      </c>
      <c r="F349" s="2" t="str">
        <f t="shared" si="75"/>
        <v/>
      </c>
      <c r="G349" s="2" t="str">
        <f t="shared" si="72"/>
        <v/>
      </c>
      <c r="H349" s="2" t="str">
        <f t="shared" si="73"/>
        <v/>
      </c>
      <c r="I349" s="2" t="str">
        <f t="shared" si="78"/>
        <v/>
      </c>
      <c r="J349" s="2" t="str">
        <f t="shared" si="67"/>
        <v/>
      </c>
      <c r="K349" s="2" t="str">
        <f t="shared" si="68"/>
        <v/>
      </c>
      <c r="L349" s="2" t="str">
        <f t="shared" si="69"/>
        <v/>
      </c>
      <c r="M349" s="2" t="str">
        <f t="shared" si="70"/>
        <v/>
      </c>
    </row>
    <row r="350" spans="1:13" x14ac:dyDescent="0.2">
      <c r="A350" s="17" t="str">
        <f t="shared" si="76"/>
        <v/>
      </c>
      <c r="B350" s="20" t="str">
        <f t="shared" si="79"/>
        <v/>
      </c>
      <c r="C350" s="17" t="str">
        <f t="shared" si="77"/>
        <v/>
      </c>
      <c r="D350" s="2" t="str">
        <f t="shared" si="71"/>
        <v/>
      </c>
      <c r="E350" s="2" t="str">
        <f t="shared" si="74"/>
        <v/>
      </c>
      <c r="F350" s="2" t="str">
        <f t="shared" si="75"/>
        <v/>
      </c>
      <c r="G350" s="2" t="str">
        <f t="shared" si="72"/>
        <v/>
      </c>
      <c r="H350" s="2" t="str">
        <f t="shared" si="73"/>
        <v/>
      </c>
      <c r="I350" s="2" t="str">
        <f t="shared" si="78"/>
        <v/>
      </c>
      <c r="J350" s="2" t="str">
        <f t="shared" si="67"/>
        <v/>
      </c>
      <c r="K350" s="2" t="str">
        <f t="shared" si="68"/>
        <v/>
      </c>
      <c r="L350" s="2" t="str">
        <f t="shared" si="69"/>
        <v/>
      </c>
      <c r="M350" s="2" t="str">
        <f t="shared" si="70"/>
        <v/>
      </c>
    </row>
    <row r="351" spans="1:13" x14ac:dyDescent="0.2">
      <c r="A351" s="17" t="str">
        <f t="shared" si="76"/>
        <v/>
      </c>
      <c r="B351" s="20" t="str">
        <f t="shared" si="79"/>
        <v/>
      </c>
      <c r="C351" s="17" t="str">
        <f t="shared" si="77"/>
        <v/>
      </c>
      <c r="D351" s="2" t="str">
        <f t="shared" si="71"/>
        <v/>
      </c>
      <c r="E351" s="2" t="str">
        <f t="shared" si="74"/>
        <v/>
      </c>
      <c r="F351" s="2" t="str">
        <f t="shared" si="75"/>
        <v/>
      </c>
      <c r="G351" s="2" t="str">
        <f t="shared" si="72"/>
        <v/>
      </c>
      <c r="H351" s="2" t="str">
        <f t="shared" si="73"/>
        <v/>
      </c>
      <c r="I351" s="2" t="str">
        <f t="shared" si="78"/>
        <v/>
      </c>
      <c r="J351" s="2" t="str">
        <f t="shared" si="67"/>
        <v/>
      </c>
      <c r="K351" s="2" t="str">
        <f t="shared" si="68"/>
        <v/>
      </c>
      <c r="L351" s="2" t="str">
        <f t="shared" si="69"/>
        <v/>
      </c>
      <c r="M351" s="2" t="str">
        <f t="shared" si="70"/>
        <v/>
      </c>
    </row>
    <row r="352" spans="1:13" x14ac:dyDescent="0.2">
      <c r="A352" s="17" t="str">
        <f t="shared" si="76"/>
        <v/>
      </c>
      <c r="B352" s="20" t="str">
        <f t="shared" si="79"/>
        <v/>
      </c>
      <c r="C352" s="17" t="str">
        <f t="shared" si="77"/>
        <v/>
      </c>
      <c r="D352" s="2" t="str">
        <f t="shared" si="71"/>
        <v/>
      </c>
      <c r="E352" s="2" t="str">
        <f t="shared" si="74"/>
        <v/>
      </c>
      <c r="F352" s="2" t="str">
        <f t="shared" si="75"/>
        <v/>
      </c>
      <c r="G352" s="2" t="str">
        <f t="shared" si="72"/>
        <v/>
      </c>
      <c r="H352" s="2" t="str">
        <f t="shared" si="73"/>
        <v/>
      </c>
      <c r="I352" s="2" t="str">
        <f t="shared" si="78"/>
        <v/>
      </c>
      <c r="J352" s="2" t="str">
        <f t="shared" si="67"/>
        <v/>
      </c>
      <c r="K352" s="2" t="str">
        <f t="shared" si="68"/>
        <v/>
      </c>
      <c r="L352" s="2" t="str">
        <f t="shared" si="69"/>
        <v/>
      </c>
      <c r="M352" s="2" t="str">
        <f t="shared" si="70"/>
        <v/>
      </c>
    </row>
    <row r="353" spans="1:13" x14ac:dyDescent="0.2">
      <c r="A353" s="17" t="str">
        <f t="shared" si="76"/>
        <v/>
      </c>
      <c r="B353" s="20" t="str">
        <f t="shared" si="79"/>
        <v/>
      </c>
      <c r="C353" s="17" t="str">
        <f t="shared" si="77"/>
        <v/>
      </c>
      <c r="D353" s="2" t="str">
        <f t="shared" si="71"/>
        <v/>
      </c>
      <c r="E353" s="2" t="str">
        <f t="shared" si="74"/>
        <v/>
      </c>
      <c r="F353" s="2" t="str">
        <f t="shared" si="75"/>
        <v/>
      </c>
      <c r="G353" s="2" t="str">
        <f t="shared" si="72"/>
        <v/>
      </c>
      <c r="H353" s="2" t="str">
        <f t="shared" si="73"/>
        <v/>
      </c>
      <c r="I353" s="2" t="str">
        <f t="shared" si="78"/>
        <v/>
      </c>
      <c r="J353" s="2" t="str">
        <f t="shared" si="67"/>
        <v/>
      </c>
      <c r="K353" s="2" t="str">
        <f t="shared" si="68"/>
        <v/>
      </c>
      <c r="L353" s="2" t="str">
        <f t="shared" si="69"/>
        <v/>
      </c>
      <c r="M353" s="2" t="str">
        <f t="shared" si="70"/>
        <v/>
      </c>
    </row>
    <row r="354" spans="1:13" x14ac:dyDescent="0.2">
      <c r="A354" s="17" t="str">
        <f t="shared" si="76"/>
        <v/>
      </c>
      <c r="B354" s="20" t="str">
        <f t="shared" si="79"/>
        <v/>
      </c>
      <c r="C354" s="17" t="str">
        <f t="shared" si="77"/>
        <v/>
      </c>
      <c r="D354" s="2" t="str">
        <f t="shared" si="71"/>
        <v/>
      </c>
      <c r="E354" s="2" t="str">
        <f t="shared" si="74"/>
        <v/>
      </c>
      <c r="F354" s="2" t="str">
        <f t="shared" si="75"/>
        <v/>
      </c>
      <c r="G354" s="2" t="str">
        <f t="shared" si="72"/>
        <v/>
      </c>
      <c r="H354" s="2" t="str">
        <f t="shared" si="73"/>
        <v/>
      </c>
      <c r="I354" s="2" t="str">
        <f t="shared" si="78"/>
        <v/>
      </c>
      <c r="J354" s="2" t="str">
        <f t="shared" si="67"/>
        <v/>
      </c>
      <c r="K354" s="2" t="str">
        <f t="shared" si="68"/>
        <v/>
      </c>
      <c r="L354" s="2" t="str">
        <f t="shared" si="69"/>
        <v/>
      </c>
      <c r="M354" s="2" t="str">
        <f t="shared" si="70"/>
        <v/>
      </c>
    </row>
    <row r="355" spans="1:13" x14ac:dyDescent="0.2">
      <c r="A355" s="17" t="str">
        <f t="shared" si="76"/>
        <v/>
      </c>
      <c r="B355" s="20" t="str">
        <f t="shared" si="79"/>
        <v/>
      </c>
      <c r="C355" s="17" t="str">
        <f t="shared" si="77"/>
        <v/>
      </c>
      <c r="D355" s="2" t="str">
        <f t="shared" si="71"/>
        <v/>
      </c>
      <c r="E355" s="2" t="str">
        <f t="shared" si="74"/>
        <v/>
      </c>
      <c r="F355" s="2" t="str">
        <f t="shared" si="75"/>
        <v/>
      </c>
      <c r="G355" s="2" t="str">
        <f t="shared" si="72"/>
        <v/>
      </c>
      <c r="H355" s="2" t="str">
        <f t="shared" si="73"/>
        <v/>
      </c>
      <c r="I355" s="2" t="str">
        <f t="shared" si="78"/>
        <v/>
      </c>
      <c r="J355" s="2" t="str">
        <f t="shared" si="67"/>
        <v/>
      </c>
      <c r="K355" s="2" t="str">
        <f t="shared" si="68"/>
        <v/>
      </c>
      <c r="L355" s="2" t="str">
        <f t="shared" si="69"/>
        <v/>
      </c>
      <c r="M355" s="2" t="str">
        <f t="shared" si="70"/>
        <v/>
      </c>
    </row>
    <row r="356" spans="1:13" x14ac:dyDescent="0.2">
      <c r="A356" s="17" t="str">
        <f t="shared" si="76"/>
        <v/>
      </c>
      <c r="B356" s="20" t="str">
        <f t="shared" si="79"/>
        <v/>
      </c>
      <c r="C356" s="17" t="str">
        <f t="shared" si="77"/>
        <v/>
      </c>
      <c r="D356" s="2" t="str">
        <f t="shared" si="71"/>
        <v/>
      </c>
      <c r="E356" s="2" t="str">
        <f t="shared" si="74"/>
        <v/>
      </c>
      <c r="F356" s="2" t="str">
        <f t="shared" si="75"/>
        <v/>
      </c>
      <c r="G356" s="2" t="str">
        <f t="shared" si="72"/>
        <v/>
      </c>
      <c r="H356" s="2" t="str">
        <f t="shared" si="73"/>
        <v/>
      </c>
      <c r="I356" s="2" t="str">
        <f t="shared" si="78"/>
        <v/>
      </c>
      <c r="J356" s="2" t="str">
        <f t="shared" si="67"/>
        <v/>
      </c>
      <c r="K356" s="2" t="str">
        <f t="shared" si="68"/>
        <v/>
      </c>
      <c r="L356" s="2" t="str">
        <f t="shared" si="69"/>
        <v/>
      </c>
      <c r="M356" s="2" t="str">
        <f t="shared" si="70"/>
        <v/>
      </c>
    </row>
    <row r="357" spans="1:13" x14ac:dyDescent="0.2">
      <c r="A357" s="17" t="str">
        <f t="shared" si="76"/>
        <v/>
      </c>
      <c r="B357" s="20" t="str">
        <f t="shared" si="79"/>
        <v/>
      </c>
      <c r="C357" s="17" t="str">
        <f t="shared" si="77"/>
        <v/>
      </c>
      <c r="D357" s="2" t="str">
        <f t="shared" si="71"/>
        <v/>
      </c>
      <c r="E357" s="2" t="str">
        <f t="shared" si="74"/>
        <v/>
      </c>
      <c r="F357" s="2" t="str">
        <f t="shared" si="75"/>
        <v/>
      </c>
      <c r="G357" s="2" t="str">
        <f t="shared" si="72"/>
        <v/>
      </c>
      <c r="H357" s="2" t="str">
        <f t="shared" si="73"/>
        <v/>
      </c>
      <c r="I357" s="2" t="str">
        <f t="shared" si="78"/>
        <v/>
      </c>
      <c r="J357" s="2" t="str">
        <f t="shared" ref="J357:J384" si="80">IF($C358&gt;$C357,SUMIF($C$25:$C$384,$C357,$E$25:$E$384),"")</f>
        <v/>
      </c>
      <c r="K357" s="2" t="str">
        <f t="shared" ref="K357:K384" si="81">IF($C358&gt;$C357,SUMIF($C$25:$C$384,$C357,$F$25:$F$384),"")</f>
        <v/>
      </c>
      <c r="L357" s="2" t="str">
        <f t="shared" ref="L357:L384" si="82">IF($C358&gt;$C357,SUMIF($C$25:$C$384,$C357,$G$25:$G$384),"")</f>
        <v/>
      </c>
      <c r="M357" s="2" t="str">
        <f t="shared" ref="M357:M384" si="83">IF($C358&gt;$C357,SUMIF($C$25:$C$384,$C357,$H$25:$H$384),"")</f>
        <v/>
      </c>
    </row>
    <row r="358" spans="1:13" x14ac:dyDescent="0.2">
      <c r="A358" s="17" t="str">
        <f t="shared" si="76"/>
        <v/>
      </c>
      <c r="B358" s="20" t="str">
        <f t="shared" si="79"/>
        <v/>
      </c>
      <c r="C358" s="17" t="str">
        <f t="shared" si="77"/>
        <v/>
      </c>
      <c r="D358" s="2" t="str">
        <f t="shared" si="71"/>
        <v/>
      </c>
      <c r="E358" s="2" t="str">
        <f t="shared" si="74"/>
        <v/>
      </c>
      <c r="F358" s="2" t="str">
        <f t="shared" si="75"/>
        <v/>
      </c>
      <c r="G358" s="2" t="str">
        <f t="shared" si="72"/>
        <v/>
      </c>
      <c r="H358" s="2" t="str">
        <f t="shared" si="73"/>
        <v/>
      </c>
      <c r="I358" s="2" t="str">
        <f t="shared" si="78"/>
        <v/>
      </c>
      <c r="J358" s="2" t="str">
        <f t="shared" si="80"/>
        <v/>
      </c>
      <c r="K358" s="2" t="str">
        <f t="shared" si="81"/>
        <v/>
      </c>
      <c r="L358" s="2" t="str">
        <f t="shared" si="82"/>
        <v/>
      </c>
      <c r="M358" s="2" t="str">
        <f t="shared" si="83"/>
        <v/>
      </c>
    </row>
    <row r="359" spans="1:13" x14ac:dyDescent="0.2">
      <c r="A359" s="17" t="str">
        <f t="shared" si="76"/>
        <v/>
      </c>
      <c r="B359" s="20" t="str">
        <f t="shared" si="79"/>
        <v/>
      </c>
      <c r="C359" s="17" t="str">
        <f t="shared" si="77"/>
        <v/>
      </c>
      <c r="D359" s="2" t="str">
        <f t="shared" si="71"/>
        <v/>
      </c>
      <c r="E359" s="2" t="str">
        <f t="shared" si="74"/>
        <v/>
      </c>
      <c r="F359" s="2" t="str">
        <f t="shared" si="75"/>
        <v/>
      </c>
      <c r="G359" s="2" t="str">
        <f t="shared" si="72"/>
        <v/>
      </c>
      <c r="H359" s="2" t="str">
        <f t="shared" si="73"/>
        <v/>
      </c>
      <c r="I359" s="2" t="str">
        <f t="shared" si="78"/>
        <v/>
      </c>
      <c r="J359" s="2" t="str">
        <f t="shared" si="80"/>
        <v/>
      </c>
      <c r="K359" s="2" t="str">
        <f t="shared" si="81"/>
        <v/>
      </c>
      <c r="L359" s="2" t="str">
        <f t="shared" si="82"/>
        <v/>
      </c>
      <c r="M359" s="2" t="str">
        <f t="shared" si="83"/>
        <v/>
      </c>
    </row>
    <row r="360" spans="1:13" x14ac:dyDescent="0.2">
      <c r="A360" s="17" t="str">
        <f t="shared" si="76"/>
        <v/>
      </c>
      <c r="B360" s="20" t="str">
        <f t="shared" si="79"/>
        <v/>
      </c>
      <c r="C360" s="17" t="str">
        <f t="shared" si="77"/>
        <v/>
      </c>
      <c r="D360" s="2" t="str">
        <f t="shared" si="71"/>
        <v/>
      </c>
      <c r="E360" s="2" t="str">
        <f t="shared" si="74"/>
        <v/>
      </c>
      <c r="F360" s="2" t="str">
        <f t="shared" si="75"/>
        <v/>
      </c>
      <c r="G360" s="2" t="str">
        <f t="shared" si="72"/>
        <v/>
      </c>
      <c r="H360" s="2" t="str">
        <f t="shared" si="73"/>
        <v/>
      </c>
      <c r="I360" s="2" t="str">
        <f t="shared" si="78"/>
        <v/>
      </c>
      <c r="J360" s="2" t="str">
        <f t="shared" si="80"/>
        <v/>
      </c>
      <c r="K360" s="2" t="str">
        <f t="shared" si="81"/>
        <v/>
      </c>
      <c r="L360" s="2" t="str">
        <f t="shared" si="82"/>
        <v/>
      </c>
      <c r="M360" s="2" t="str">
        <f t="shared" si="83"/>
        <v/>
      </c>
    </row>
    <row r="361" spans="1:13" x14ac:dyDescent="0.2">
      <c r="A361" s="17" t="str">
        <f t="shared" si="76"/>
        <v/>
      </c>
      <c r="B361" s="20" t="str">
        <f t="shared" si="79"/>
        <v/>
      </c>
      <c r="C361" s="17" t="str">
        <f t="shared" si="77"/>
        <v/>
      </c>
      <c r="D361" s="2" t="str">
        <f t="shared" si="71"/>
        <v/>
      </c>
      <c r="E361" s="2" t="str">
        <f t="shared" si="74"/>
        <v/>
      </c>
      <c r="F361" s="2" t="str">
        <f t="shared" si="75"/>
        <v/>
      </c>
      <c r="G361" s="2" t="str">
        <f t="shared" si="72"/>
        <v/>
      </c>
      <c r="H361" s="2" t="str">
        <f t="shared" si="73"/>
        <v/>
      </c>
      <c r="I361" s="2" t="str">
        <f t="shared" si="78"/>
        <v/>
      </c>
      <c r="J361" s="2" t="str">
        <f t="shared" si="80"/>
        <v/>
      </c>
      <c r="K361" s="2" t="str">
        <f t="shared" si="81"/>
        <v/>
      </c>
      <c r="L361" s="2" t="str">
        <f t="shared" si="82"/>
        <v/>
      </c>
      <c r="M361" s="2" t="str">
        <f t="shared" si="83"/>
        <v/>
      </c>
    </row>
    <row r="362" spans="1:13" x14ac:dyDescent="0.2">
      <c r="A362" s="17" t="str">
        <f t="shared" si="76"/>
        <v/>
      </c>
      <c r="B362" s="20" t="str">
        <f t="shared" si="79"/>
        <v/>
      </c>
      <c r="C362" s="17" t="str">
        <f t="shared" si="77"/>
        <v/>
      </c>
      <c r="D362" s="2" t="str">
        <f t="shared" si="71"/>
        <v/>
      </c>
      <c r="E362" s="2" t="str">
        <f t="shared" si="74"/>
        <v/>
      </c>
      <c r="F362" s="2" t="str">
        <f t="shared" si="75"/>
        <v/>
      </c>
      <c r="G362" s="2" t="str">
        <f t="shared" si="72"/>
        <v/>
      </c>
      <c r="H362" s="2" t="str">
        <f t="shared" si="73"/>
        <v/>
      </c>
      <c r="I362" s="2" t="str">
        <f t="shared" si="78"/>
        <v/>
      </c>
      <c r="J362" s="2" t="str">
        <f t="shared" si="80"/>
        <v/>
      </c>
      <c r="K362" s="2" t="str">
        <f t="shared" si="81"/>
        <v/>
      </c>
      <c r="L362" s="2" t="str">
        <f t="shared" si="82"/>
        <v/>
      </c>
      <c r="M362" s="2" t="str">
        <f t="shared" si="83"/>
        <v/>
      </c>
    </row>
    <row r="363" spans="1:13" x14ac:dyDescent="0.2">
      <c r="A363" s="17" t="str">
        <f t="shared" si="76"/>
        <v/>
      </c>
      <c r="B363" s="20" t="str">
        <f t="shared" si="79"/>
        <v/>
      </c>
      <c r="C363" s="17" t="str">
        <f t="shared" si="77"/>
        <v/>
      </c>
      <c r="D363" s="2" t="str">
        <f t="shared" si="71"/>
        <v/>
      </c>
      <c r="E363" s="2" t="str">
        <f t="shared" si="74"/>
        <v/>
      </c>
      <c r="F363" s="2" t="str">
        <f t="shared" si="75"/>
        <v/>
      </c>
      <c r="G363" s="2" t="str">
        <f t="shared" si="72"/>
        <v/>
      </c>
      <c r="H363" s="2" t="str">
        <f t="shared" si="73"/>
        <v/>
      </c>
      <c r="I363" s="2" t="str">
        <f t="shared" si="78"/>
        <v/>
      </c>
      <c r="J363" s="2" t="str">
        <f t="shared" si="80"/>
        <v/>
      </c>
      <c r="K363" s="2" t="str">
        <f t="shared" si="81"/>
        <v/>
      </c>
      <c r="L363" s="2" t="str">
        <f t="shared" si="82"/>
        <v/>
      </c>
      <c r="M363" s="2" t="str">
        <f t="shared" si="83"/>
        <v/>
      </c>
    </row>
    <row r="364" spans="1:13" x14ac:dyDescent="0.2">
      <c r="A364" s="17" t="str">
        <f t="shared" si="76"/>
        <v/>
      </c>
      <c r="B364" s="20" t="str">
        <f t="shared" si="79"/>
        <v/>
      </c>
      <c r="C364" s="17" t="str">
        <f t="shared" si="77"/>
        <v/>
      </c>
      <c r="D364" s="2" t="str">
        <f t="shared" si="71"/>
        <v/>
      </c>
      <c r="E364" s="2" t="str">
        <f t="shared" si="74"/>
        <v/>
      </c>
      <c r="F364" s="2" t="str">
        <f t="shared" si="75"/>
        <v/>
      </c>
      <c r="G364" s="2" t="str">
        <f t="shared" si="72"/>
        <v/>
      </c>
      <c r="H364" s="2" t="str">
        <f t="shared" si="73"/>
        <v/>
      </c>
      <c r="I364" s="2" t="str">
        <f t="shared" si="78"/>
        <v/>
      </c>
      <c r="J364" s="2" t="str">
        <f t="shared" si="80"/>
        <v/>
      </c>
      <c r="K364" s="2" t="str">
        <f t="shared" si="81"/>
        <v/>
      </c>
      <c r="L364" s="2" t="str">
        <f t="shared" si="82"/>
        <v/>
      </c>
      <c r="M364" s="2" t="str">
        <f t="shared" si="83"/>
        <v/>
      </c>
    </row>
    <row r="365" spans="1:13" x14ac:dyDescent="0.2">
      <c r="A365" s="17" t="str">
        <f t="shared" si="76"/>
        <v/>
      </c>
      <c r="B365" s="20" t="str">
        <f t="shared" si="79"/>
        <v/>
      </c>
      <c r="C365" s="17" t="str">
        <f t="shared" si="77"/>
        <v/>
      </c>
      <c r="D365" s="2" t="str">
        <f t="shared" si="71"/>
        <v/>
      </c>
      <c r="E365" s="2" t="str">
        <f t="shared" si="74"/>
        <v/>
      </c>
      <c r="F365" s="2" t="str">
        <f t="shared" si="75"/>
        <v/>
      </c>
      <c r="G365" s="2" t="str">
        <f t="shared" si="72"/>
        <v/>
      </c>
      <c r="H365" s="2" t="str">
        <f t="shared" si="73"/>
        <v/>
      </c>
      <c r="I365" s="2" t="str">
        <f t="shared" si="78"/>
        <v/>
      </c>
      <c r="J365" s="2" t="str">
        <f t="shared" si="80"/>
        <v/>
      </c>
      <c r="K365" s="2" t="str">
        <f t="shared" si="81"/>
        <v/>
      </c>
      <c r="L365" s="2" t="str">
        <f t="shared" si="82"/>
        <v/>
      </c>
      <c r="M365" s="2" t="str">
        <f t="shared" si="83"/>
        <v/>
      </c>
    </row>
    <row r="366" spans="1:13" x14ac:dyDescent="0.2">
      <c r="A366" s="17" t="str">
        <f t="shared" si="76"/>
        <v/>
      </c>
      <c r="B366" s="20" t="str">
        <f t="shared" si="79"/>
        <v/>
      </c>
      <c r="C366" s="17" t="str">
        <f t="shared" si="77"/>
        <v/>
      </c>
      <c r="D366" s="2" t="str">
        <f t="shared" si="71"/>
        <v/>
      </c>
      <c r="E366" s="2" t="str">
        <f t="shared" si="74"/>
        <v/>
      </c>
      <c r="F366" s="2" t="str">
        <f t="shared" si="75"/>
        <v/>
      </c>
      <c r="G366" s="2" t="str">
        <f t="shared" si="72"/>
        <v/>
      </c>
      <c r="H366" s="2" t="str">
        <f t="shared" si="73"/>
        <v/>
      </c>
      <c r="I366" s="2" t="str">
        <f t="shared" si="78"/>
        <v/>
      </c>
      <c r="J366" s="2" t="str">
        <f t="shared" si="80"/>
        <v/>
      </c>
      <c r="K366" s="2" t="str">
        <f t="shared" si="81"/>
        <v/>
      </c>
      <c r="L366" s="2" t="str">
        <f t="shared" si="82"/>
        <v/>
      </c>
      <c r="M366" s="2" t="str">
        <f t="shared" si="83"/>
        <v/>
      </c>
    </row>
    <row r="367" spans="1:13" x14ac:dyDescent="0.2">
      <c r="A367" s="17" t="str">
        <f t="shared" si="76"/>
        <v/>
      </c>
      <c r="B367" s="20" t="str">
        <f t="shared" si="79"/>
        <v/>
      </c>
      <c r="C367" s="17" t="str">
        <f t="shared" si="77"/>
        <v/>
      </c>
      <c r="D367" s="2" t="str">
        <f t="shared" ref="D367:D384" si="84">IF(A367="","",D366-F366)</f>
        <v/>
      </c>
      <c r="E367" s="2" t="str">
        <f t="shared" si="74"/>
        <v/>
      </c>
      <c r="F367" s="2" t="str">
        <f t="shared" si="75"/>
        <v/>
      </c>
      <c r="G367" s="2" t="str">
        <f t="shared" ref="G367:G384" si="85">IF(A367="","",E367+F367)</f>
        <v/>
      </c>
      <c r="H367" s="2" t="str">
        <f t="shared" ref="H367:H384" si="86">IF(A367="","",$E$10)</f>
        <v/>
      </c>
      <c r="I367" s="2" t="str">
        <f t="shared" si="78"/>
        <v/>
      </c>
      <c r="J367" s="2" t="str">
        <f t="shared" si="80"/>
        <v/>
      </c>
      <c r="K367" s="2" t="str">
        <f t="shared" si="81"/>
        <v/>
      </c>
      <c r="L367" s="2" t="str">
        <f t="shared" si="82"/>
        <v/>
      </c>
      <c r="M367" s="2" t="str">
        <f t="shared" si="83"/>
        <v/>
      </c>
    </row>
    <row r="368" spans="1:13" x14ac:dyDescent="0.2">
      <c r="A368" s="17" t="str">
        <f t="shared" si="76"/>
        <v/>
      </c>
      <c r="B368" s="20" t="str">
        <f t="shared" si="79"/>
        <v/>
      </c>
      <c r="C368" s="17" t="str">
        <f t="shared" si="77"/>
        <v/>
      </c>
      <c r="D368" s="2" t="str">
        <f t="shared" si="84"/>
        <v/>
      </c>
      <c r="E368" s="2" t="str">
        <f t="shared" si="74"/>
        <v/>
      </c>
      <c r="F368" s="2" t="str">
        <f t="shared" si="75"/>
        <v/>
      </c>
      <c r="G368" s="2" t="str">
        <f t="shared" si="85"/>
        <v/>
      </c>
      <c r="H368" s="2" t="str">
        <f t="shared" si="86"/>
        <v/>
      </c>
      <c r="I368" s="2" t="str">
        <f t="shared" si="78"/>
        <v/>
      </c>
      <c r="J368" s="2" t="str">
        <f t="shared" si="80"/>
        <v/>
      </c>
      <c r="K368" s="2" t="str">
        <f t="shared" si="81"/>
        <v/>
      </c>
      <c r="L368" s="2" t="str">
        <f t="shared" si="82"/>
        <v/>
      </c>
      <c r="M368" s="2" t="str">
        <f t="shared" si="83"/>
        <v/>
      </c>
    </row>
    <row r="369" spans="1:13" x14ac:dyDescent="0.2">
      <c r="A369" s="17" t="str">
        <f t="shared" si="76"/>
        <v/>
      </c>
      <c r="B369" s="20" t="str">
        <f t="shared" si="79"/>
        <v/>
      </c>
      <c r="C369" s="17" t="str">
        <f t="shared" si="77"/>
        <v/>
      </c>
      <c r="D369" s="2" t="str">
        <f t="shared" si="84"/>
        <v/>
      </c>
      <c r="E369" s="2" t="str">
        <f t="shared" si="74"/>
        <v/>
      </c>
      <c r="F369" s="2" t="str">
        <f t="shared" si="75"/>
        <v/>
      </c>
      <c r="G369" s="2" t="str">
        <f t="shared" si="85"/>
        <v/>
      </c>
      <c r="H369" s="2" t="str">
        <f t="shared" si="86"/>
        <v/>
      </c>
      <c r="I369" s="2" t="str">
        <f t="shared" si="78"/>
        <v/>
      </c>
      <c r="J369" s="2" t="str">
        <f t="shared" si="80"/>
        <v/>
      </c>
      <c r="K369" s="2" t="str">
        <f t="shared" si="81"/>
        <v/>
      </c>
      <c r="L369" s="2" t="str">
        <f t="shared" si="82"/>
        <v/>
      </c>
      <c r="M369" s="2" t="str">
        <f t="shared" si="83"/>
        <v/>
      </c>
    </row>
    <row r="370" spans="1:13" x14ac:dyDescent="0.2">
      <c r="A370" s="17" t="str">
        <f t="shared" si="76"/>
        <v/>
      </c>
      <c r="B370" s="20" t="str">
        <f t="shared" si="79"/>
        <v/>
      </c>
      <c r="C370" s="17" t="str">
        <f t="shared" si="77"/>
        <v/>
      </c>
      <c r="D370" s="2" t="str">
        <f t="shared" si="84"/>
        <v/>
      </c>
      <c r="E370" s="2" t="str">
        <f t="shared" si="74"/>
        <v/>
      </c>
      <c r="F370" s="2" t="str">
        <f t="shared" si="75"/>
        <v/>
      </c>
      <c r="G370" s="2" t="str">
        <f t="shared" si="85"/>
        <v/>
      </c>
      <c r="H370" s="2" t="str">
        <f t="shared" si="86"/>
        <v/>
      </c>
      <c r="I370" s="2" t="str">
        <f t="shared" si="78"/>
        <v/>
      </c>
      <c r="J370" s="2" t="str">
        <f t="shared" si="80"/>
        <v/>
      </c>
      <c r="K370" s="2" t="str">
        <f t="shared" si="81"/>
        <v/>
      </c>
      <c r="L370" s="2" t="str">
        <f t="shared" si="82"/>
        <v/>
      </c>
      <c r="M370" s="2" t="str">
        <f t="shared" si="83"/>
        <v/>
      </c>
    </row>
    <row r="371" spans="1:13" x14ac:dyDescent="0.2">
      <c r="A371" s="17" t="str">
        <f t="shared" si="76"/>
        <v/>
      </c>
      <c r="B371" s="20" t="str">
        <f t="shared" si="79"/>
        <v/>
      </c>
      <c r="C371" s="17" t="str">
        <f t="shared" si="77"/>
        <v/>
      </c>
      <c r="D371" s="2" t="str">
        <f t="shared" si="84"/>
        <v/>
      </c>
      <c r="E371" s="2" t="str">
        <f t="shared" si="74"/>
        <v/>
      </c>
      <c r="F371" s="2" t="str">
        <f t="shared" si="75"/>
        <v/>
      </c>
      <c r="G371" s="2" t="str">
        <f t="shared" si="85"/>
        <v/>
      </c>
      <c r="H371" s="2" t="str">
        <f t="shared" si="86"/>
        <v/>
      </c>
      <c r="I371" s="2" t="str">
        <f t="shared" si="78"/>
        <v/>
      </c>
      <c r="J371" s="2" t="str">
        <f t="shared" si="80"/>
        <v/>
      </c>
      <c r="K371" s="2" t="str">
        <f t="shared" si="81"/>
        <v/>
      </c>
      <c r="L371" s="2" t="str">
        <f t="shared" si="82"/>
        <v/>
      </c>
      <c r="M371" s="2" t="str">
        <f t="shared" si="83"/>
        <v/>
      </c>
    </row>
    <row r="372" spans="1:13" x14ac:dyDescent="0.2">
      <c r="A372" s="17" t="str">
        <f t="shared" si="76"/>
        <v/>
      </c>
      <c r="B372" s="20" t="str">
        <f t="shared" si="79"/>
        <v/>
      </c>
      <c r="C372" s="17" t="str">
        <f t="shared" si="77"/>
        <v/>
      </c>
      <c r="D372" s="2" t="str">
        <f t="shared" si="84"/>
        <v/>
      </c>
      <c r="E372" s="2" t="str">
        <f t="shared" si="74"/>
        <v/>
      </c>
      <c r="F372" s="2" t="str">
        <f t="shared" si="75"/>
        <v/>
      </c>
      <c r="G372" s="2" t="str">
        <f t="shared" si="85"/>
        <v/>
      </c>
      <c r="H372" s="2" t="str">
        <f t="shared" si="86"/>
        <v/>
      </c>
      <c r="I372" s="2" t="str">
        <f t="shared" si="78"/>
        <v/>
      </c>
      <c r="J372" s="2" t="str">
        <f t="shared" si="80"/>
        <v/>
      </c>
      <c r="K372" s="2" t="str">
        <f t="shared" si="81"/>
        <v/>
      </c>
      <c r="L372" s="2" t="str">
        <f t="shared" si="82"/>
        <v/>
      </c>
      <c r="M372" s="2" t="str">
        <f t="shared" si="83"/>
        <v/>
      </c>
    </row>
    <row r="373" spans="1:13" x14ac:dyDescent="0.2">
      <c r="A373" s="17" t="str">
        <f t="shared" si="76"/>
        <v/>
      </c>
      <c r="B373" s="20" t="str">
        <f t="shared" si="79"/>
        <v/>
      </c>
      <c r="C373" s="17" t="str">
        <f t="shared" si="77"/>
        <v/>
      </c>
      <c r="D373" s="2" t="str">
        <f t="shared" si="84"/>
        <v/>
      </c>
      <c r="E373" s="2" t="str">
        <f t="shared" si="74"/>
        <v/>
      </c>
      <c r="F373" s="2" t="str">
        <f t="shared" si="75"/>
        <v/>
      </c>
      <c r="G373" s="2" t="str">
        <f t="shared" si="85"/>
        <v/>
      </c>
      <c r="H373" s="2" t="str">
        <f t="shared" si="86"/>
        <v/>
      </c>
      <c r="I373" s="2" t="str">
        <f t="shared" si="78"/>
        <v/>
      </c>
      <c r="J373" s="2" t="str">
        <f t="shared" si="80"/>
        <v/>
      </c>
      <c r="K373" s="2" t="str">
        <f t="shared" si="81"/>
        <v/>
      </c>
      <c r="L373" s="2" t="str">
        <f t="shared" si="82"/>
        <v/>
      </c>
      <c r="M373" s="2" t="str">
        <f t="shared" si="83"/>
        <v/>
      </c>
    </row>
    <row r="374" spans="1:13" x14ac:dyDescent="0.2">
      <c r="A374" s="17" t="str">
        <f t="shared" si="76"/>
        <v/>
      </c>
      <c r="B374" s="20" t="str">
        <f t="shared" si="79"/>
        <v/>
      </c>
      <c r="C374" s="17" t="str">
        <f t="shared" si="77"/>
        <v/>
      </c>
      <c r="D374" s="2" t="str">
        <f t="shared" si="84"/>
        <v/>
      </c>
      <c r="E374" s="2" t="str">
        <f t="shared" si="74"/>
        <v/>
      </c>
      <c r="F374" s="2" t="str">
        <f t="shared" si="75"/>
        <v/>
      </c>
      <c r="G374" s="2" t="str">
        <f t="shared" si="85"/>
        <v/>
      </c>
      <c r="H374" s="2" t="str">
        <f t="shared" si="86"/>
        <v/>
      </c>
      <c r="I374" s="2" t="str">
        <f t="shared" si="78"/>
        <v/>
      </c>
      <c r="J374" s="2" t="str">
        <f t="shared" si="80"/>
        <v/>
      </c>
      <c r="K374" s="2" t="str">
        <f t="shared" si="81"/>
        <v/>
      </c>
      <c r="L374" s="2" t="str">
        <f t="shared" si="82"/>
        <v/>
      </c>
      <c r="M374" s="2" t="str">
        <f t="shared" si="83"/>
        <v/>
      </c>
    </row>
    <row r="375" spans="1:13" x14ac:dyDescent="0.2">
      <c r="A375" s="17" t="str">
        <f t="shared" si="76"/>
        <v/>
      </c>
      <c r="B375" s="20" t="str">
        <f t="shared" si="79"/>
        <v/>
      </c>
      <c r="C375" s="17" t="str">
        <f t="shared" si="77"/>
        <v/>
      </c>
      <c r="D375" s="2" t="str">
        <f t="shared" si="84"/>
        <v/>
      </c>
      <c r="E375" s="2" t="str">
        <f t="shared" si="74"/>
        <v/>
      </c>
      <c r="F375" s="2" t="str">
        <f t="shared" si="75"/>
        <v/>
      </c>
      <c r="G375" s="2" t="str">
        <f t="shared" si="85"/>
        <v/>
      </c>
      <c r="H375" s="2" t="str">
        <f t="shared" si="86"/>
        <v/>
      </c>
      <c r="I375" s="2" t="str">
        <f t="shared" si="78"/>
        <v/>
      </c>
      <c r="J375" s="2" t="str">
        <f t="shared" si="80"/>
        <v/>
      </c>
      <c r="K375" s="2" t="str">
        <f t="shared" si="81"/>
        <v/>
      </c>
      <c r="L375" s="2" t="str">
        <f t="shared" si="82"/>
        <v/>
      </c>
      <c r="M375" s="2" t="str">
        <f t="shared" si="83"/>
        <v/>
      </c>
    </row>
    <row r="376" spans="1:13" x14ac:dyDescent="0.2">
      <c r="A376" s="17" t="str">
        <f t="shared" si="76"/>
        <v/>
      </c>
      <c r="B376" s="20" t="str">
        <f t="shared" si="79"/>
        <v/>
      </c>
      <c r="C376" s="17" t="str">
        <f t="shared" si="77"/>
        <v/>
      </c>
      <c r="D376" s="2" t="str">
        <f t="shared" si="84"/>
        <v/>
      </c>
      <c r="E376" s="2" t="str">
        <f t="shared" si="74"/>
        <v/>
      </c>
      <c r="F376" s="2" t="str">
        <f t="shared" si="75"/>
        <v/>
      </c>
      <c r="G376" s="2" t="str">
        <f t="shared" si="85"/>
        <v/>
      </c>
      <c r="H376" s="2" t="str">
        <f t="shared" si="86"/>
        <v/>
      </c>
      <c r="I376" s="2" t="str">
        <f t="shared" si="78"/>
        <v/>
      </c>
      <c r="J376" s="2" t="str">
        <f t="shared" si="80"/>
        <v/>
      </c>
      <c r="K376" s="2" t="str">
        <f t="shared" si="81"/>
        <v/>
      </c>
      <c r="L376" s="2" t="str">
        <f t="shared" si="82"/>
        <v/>
      </c>
      <c r="M376" s="2" t="str">
        <f t="shared" si="83"/>
        <v/>
      </c>
    </row>
    <row r="377" spans="1:13" x14ac:dyDescent="0.2">
      <c r="A377" s="17" t="str">
        <f t="shared" si="76"/>
        <v/>
      </c>
      <c r="B377" s="20" t="str">
        <f t="shared" si="79"/>
        <v/>
      </c>
      <c r="C377" s="17" t="str">
        <f t="shared" si="77"/>
        <v/>
      </c>
      <c r="D377" s="2" t="str">
        <f t="shared" si="84"/>
        <v/>
      </c>
      <c r="E377" s="2" t="str">
        <f t="shared" si="74"/>
        <v/>
      </c>
      <c r="F377" s="2" t="str">
        <f t="shared" si="75"/>
        <v/>
      </c>
      <c r="G377" s="2" t="str">
        <f t="shared" si="85"/>
        <v/>
      </c>
      <c r="H377" s="2" t="str">
        <f t="shared" si="86"/>
        <v/>
      </c>
      <c r="I377" s="2" t="str">
        <f t="shared" si="78"/>
        <v/>
      </c>
      <c r="J377" s="2" t="str">
        <f t="shared" si="80"/>
        <v/>
      </c>
      <c r="K377" s="2" t="str">
        <f t="shared" si="81"/>
        <v/>
      </c>
      <c r="L377" s="2" t="str">
        <f t="shared" si="82"/>
        <v/>
      </c>
      <c r="M377" s="2" t="str">
        <f t="shared" si="83"/>
        <v/>
      </c>
    </row>
    <row r="378" spans="1:13" x14ac:dyDescent="0.2">
      <c r="A378" s="17" t="str">
        <f t="shared" si="76"/>
        <v/>
      </c>
      <c r="B378" s="20" t="str">
        <f t="shared" si="79"/>
        <v/>
      </c>
      <c r="C378" s="17" t="str">
        <f t="shared" si="77"/>
        <v/>
      </c>
      <c r="D378" s="2" t="str">
        <f t="shared" si="84"/>
        <v/>
      </c>
      <c r="E378" s="2" t="str">
        <f t="shared" si="74"/>
        <v/>
      </c>
      <c r="F378" s="2" t="str">
        <f t="shared" si="75"/>
        <v/>
      </c>
      <c r="G378" s="2" t="str">
        <f t="shared" si="85"/>
        <v/>
      </c>
      <c r="H378" s="2" t="str">
        <f t="shared" si="86"/>
        <v/>
      </c>
      <c r="I378" s="2" t="str">
        <f t="shared" si="78"/>
        <v/>
      </c>
      <c r="J378" s="2" t="str">
        <f t="shared" si="80"/>
        <v/>
      </c>
      <c r="K378" s="2" t="str">
        <f t="shared" si="81"/>
        <v/>
      </c>
      <c r="L378" s="2" t="str">
        <f t="shared" si="82"/>
        <v/>
      </c>
      <c r="M378" s="2" t="str">
        <f t="shared" si="83"/>
        <v/>
      </c>
    </row>
    <row r="379" spans="1:13" x14ac:dyDescent="0.2">
      <c r="A379" s="17" t="str">
        <f t="shared" si="76"/>
        <v/>
      </c>
      <c r="B379" s="20" t="str">
        <f t="shared" si="79"/>
        <v/>
      </c>
      <c r="C379" s="17" t="str">
        <f t="shared" si="77"/>
        <v/>
      </c>
      <c r="D379" s="2" t="str">
        <f t="shared" si="84"/>
        <v/>
      </c>
      <c r="E379" s="2" t="str">
        <f t="shared" si="74"/>
        <v/>
      </c>
      <c r="F379" s="2" t="str">
        <f t="shared" si="75"/>
        <v/>
      </c>
      <c r="G379" s="2" t="str">
        <f t="shared" si="85"/>
        <v/>
      </c>
      <c r="H379" s="2" t="str">
        <f t="shared" si="86"/>
        <v/>
      </c>
      <c r="I379" s="2" t="str">
        <f t="shared" si="78"/>
        <v/>
      </c>
      <c r="J379" s="2" t="str">
        <f t="shared" si="80"/>
        <v/>
      </c>
      <c r="K379" s="2" t="str">
        <f t="shared" si="81"/>
        <v/>
      </c>
      <c r="L379" s="2" t="str">
        <f t="shared" si="82"/>
        <v/>
      </c>
      <c r="M379" s="2" t="str">
        <f t="shared" si="83"/>
        <v/>
      </c>
    </row>
    <row r="380" spans="1:13" x14ac:dyDescent="0.2">
      <c r="A380" s="17" t="str">
        <f t="shared" si="76"/>
        <v/>
      </c>
      <c r="B380" s="20" t="str">
        <f t="shared" si="79"/>
        <v/>
      </c>
      <c r="C380" s="17" t="str">
        <f t="shared" si="77"/>
        <v/>
      </c>
      <c r="D380" s="2" t="str">
        <f t="shared" si="84"/>
        <v/>
      </c>
      <c r="E380" s="2" t="str">
        <f t="shared" si="74"/>
        <v/>
      </c>
      <c r="F380" s="2" t="str">
        <f t="shared" si="75"/>
        <v/>
      </c>
      <c r="G380" s="2" t="str">
        <f t="shared" si="85"/>
        <v/>
      </c>
      <c r="H380" s="2" t="str">
        <f t="shared" si="86"/>
        <v/>
      </c>
      <c r="I380" s="2" t="str">
        <f t="shared" si="78"/>
        <v/>
      </c>
      <c r="J380" s="2" t="str">
        <f t="shared" si="80"/>
        <v/>
      </c>
      <c r="K380" s="2" t="str">
        <f t="shared" si="81"/>
        <v/>
      </c>
      <c r="L380" s="2" t="str">
        <f t="shared" si="82"/>
        <v/>
      </c>
      <c r="M380" s="2" t="str">
        <f t="shared" si="83"/>
        <v/>
      </c>
    </row>
    <row r="381" spans="1:13" x14ac:dyDescent="0.2">
      <c r="A381" s="17" t="str">
        <f t="shared" si="76"/>
        <v/>
      </c>
      <c r="B381" s="20" t="str">
        <f t="shared" si="79"/>
        <v/>
      </c>
      <c r="C381" s="17" t="str">
        <f t="shared" si="77"/>
        <v/>
      </c>
      <c r="D381" s="2" t="str">
        <f t="shared" si="84"/>
        <v/>
      </c>
      <c r="E381" s="2" t="str">
        <f t="shared" si="74"/>
        <v/>
      </c>
      <c r="F381" s="2" t="str">
        <f t="shared" si="75"/>
        <v/>
      </c>
      <c r="G381" s="2" t="str">
        <f t="shared" si="85"/>
        <v/>
      </c>
      <c r="H381" s="2" t="str">
        <f t="shared" si="86"/>
        <v/>
      </c>
      <c r="I381" s="2" t="str">
        <f t="shared" si="78"/>
        <v/>
      </c>
      <c r="J381" s="2" t="str">
        <f t="shared" si="80"/>
        <v/>
      </c>
      <c r="K381" s="2" t="str">
        <f t="shared" si="81"/>
        <v/>
      </c>
      <c r="L381" s="2" t="str">
        <f t="shared" si="82"/>
        <v/>
      </c>
      <c r="M381" s="2" t="str">
        <f t="shared" si="83"/>
        <v/>
      </c>
    </row>
    <row r="382" spans="1:13" x14ac:dyDescent="0.2">
      <c r="A382" s="17" t="str">
        <f t="shared" si="76"/>
        <v/>
      </c>
      <c r="B382" s="20" t="str">
        <f t="shared" si="79"/>
        <v/>
      </c>
      <c r="C382" s="17" t="str">
        <f t="shared" si="77"/>
        <v/>
      </c>
      <c r="D382" s="2" t="str">
        <f t="shared" si="84"/>
        <v/>
      </c>
      <c r="E382" s="2" t="str">
        <f t="shared" si="74"/>
        <v/>
      </c>
      <c r="F382" s="2" t="str">
        <f t="shared" si="75"/>
        <v/>
      </c>
      <c r="G382" s="2" t="str">
        <f t="shared" si="85"/>
        <v/>
      </c>
      <c r="H382" s="2" t="str">
        <f t="shared" si="86"/>
        <v/>
      </c>
      <c r="I382" s="2" t="str">
        <f t="shared" si="78"/>
        <v/>
      </c>
      <c r="J382" s="2" t="str">
        <f t="shared" si="80"/>
        <v/>
      </c>
      <c r="K382" s="2" t="str">
        <f t="shared" si="81"/>
        <v/>
      </c>
      <c r="L382" s="2" t="str">
        <f t="shared" si="82"/>
        <v/>
      </c>
      <c r="M382" s="2" t="str">
        <f t="shared" si="83"/>
        <v/>
      </c>
    </row>
    <row r="383" spans="1:13" x14ac:dyDescent="0.2">
      <c r="A383" s="17" t="str">
        <f t="shared" si="76"/>
        <v/>
      </c>
      <c r="B383" s="20" t="str">
        <f t="shared" si="79"/>
        <v/>
      </c>
      <c r="C383" s="17" t="str">
        <f t="shared" si="77"/>
        <v/>
      </c>
      <c r="D383" s="2" t="str">
        <f t="shared" si="84"/>
        <v/>
      </c>
      <c r="E383" s="2" t="str">
        <f t="shared" si="74"/>
        <v/>
      </c>
      <c r="F383" s="2" t="str">
        <f t="shared" si="75"/>
        <v/>
      </c>
      <c r="G383" s="2" t="str">
        <f t="shared" si="85"/>
        <v/>
      </c>
      <c r="H383" s="2" t="str">
        <f t="shared" si="86"/>
        <v/>
      </c>
      <c r="I383" s="2" t="str">
        <f t="shared" si="78"/>
        <v/>
      </c>
      <c r="J383" s="2" t="str">
        <f t="shared" si="80"/>
        <v/>
      </c>
      <c r="K383" s="2" t="str">
        <f t="shared" si="81"/>
        <v/>
      </c>
      <c r="L383" s="2" t="str">
        <f t="shared" si="82"/>
        <v/>
      </c>
      <c r="M383" s="2" t="str">
        <f t="shared" si="83"/>
        <v/>
      </c>
    </row>
    <row r="384" spans="1:13" x14ac:dyDescent="0.2">
      <c r="A384" s="17" t="str">
        <f t="shared" si="76"/>
        <v/>
      </c>
      <c r="B384" s="20" t="str">
        <f t="shared" si="79"/>
        <v/>
      </c>
      <c r="C384" s="17" t="str">
        <f t="shared" si="77"/>
        <v/>
      </c>
      <c r="D384" s="2" t="str">
        <f t="shared" si="84"/>
        <v/>
      </c>
      <c r="E384" s="2" t="str">
        <f t="shared" si="74"/>
        <v/>
      </c>
      <c r="F384" s="2" t="str">
        <f t="shared" si="75"/>
        <v/>
      </c>
      <c r="G384" s="2" t="str">
        <f t="shared" si="85"/>
        <v/>
      </c>
      <c r="H384" s="2" t="str">
        <f t="shared" si="86"/>
        <v/>
      </c>
      <c r="I384" s="2" t="str">
        <f t="shared" si="78"/>
        <v/>
      </c>
      <c r="J384" s="2" t="str">
        <f t="shared" si="80"/>
        <v/>
      </c>
      <c r="K384" s="2" t="str">
        <f t="shared" si="81"/>
        <v/>
      </c>
      <c r="L384" s="2" t="str">
        <f t="shared" si="82"/>
        <v/>
      </c>
      <c r="M384" s="2" t="str">
        <f t="shared" si="83"/>
        <v/>
      </c>
    </row>
  </sheetData>
  <sheetProtection algorithmName="SHA-512" hashValue="87zbdGj2LGcmro7jdFZ4xyuRJxBT6MkQ+zUKbgbcH9rvP/RCoGOEzyfXcfOiXaseBAoN+culpOpsjFyMCSnxDw==" saltValue="hx9hc4BvkEDQqV6cvWGr4w==" spinCount="100000" sheet="1" objects="1" scenarios="1"/>
  <phoneticPr fontId="0" type="noConversion"/>
  <dataValidations count="3">
    <dataValidation type="list" allowBlank="1" showInputMessage="1" showErrorMessage="1" sqref="E13" xr:uid="{00000000-0002-0000-0000-000000000000}">
      <formula1>"Ja,Nej"</formula1>
    </dataValidation>
    <dataValidation type="list" allowBlank="1" showInputMessage="1" showErrorMessage="1" sqref="E15" xr:uid="{81940F24-E894-4529-B98F-C3C775F3BDDC}">
      <formula1>"Sidste hverdag,Første hverdag"</formula1>
    </dataValidation>
    <dataValidation type="whole" allowBlank="1" showErrorMessage="1" errorTitle="Indtastningsfejl" error="Du skal angive et antal terminer pr år mellem 1 og 12" sqref="E16" xr:uid="{544B08D6-5129-473E-8AD6-E03FB3974C8E}">
      <formula1>1</formula1>
      <formula2>12</formula2>
    </dataValidation>
  </dataValidations>
  <printOptions horizontalCentered="1"/>
  <pageMargins left="0.78740157480314965" right="0.78740157480314965" top="0.98425196850393704" bottom="0.98425196850393704" header="0" footer="0"/>
  <pageSetup paperSize="9" scale="59" fitToHeight="0" orientation="portrait" r:id="rId1"/>
  <headerFooter alignWithMargins="0"/>
  <rowBreaks count="1" manualBreakCount="1">
    <brk id="2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Amortisering</vt:lpstr>
      <vt:lpstr>Amortisering!Udskriftsområde</vt:lpstr>
      <vt:lpstr>Amortisering!Udskriftstitler</vt:lpstr>
    </vt:vector>
  </TitlesOfParts>
  <Company>Excel-regneark.dk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Amortisering</dc:title>
  <dc:creator>Excel-regneark.dk</dc:creator>
  <cp:lastModifiedBy>Allan Thustrup Mortensen</cp:lastModifiedBy>
  <cp:lastPrinted>2015-03-17T20:32:02Z</cp:lastPrinted>
  <dcterms:created xsi:type="dcterms:W3CDTF">2001-08-06T11:39:41Z</dcterms:created>
  <dcterms:modified xsi:type="dcterms:W3CDTF">2023-11-13T11:28:51Z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jer">
    <vt:lpwstr>Allan Thustrup Mortensen</vt:lpwstr>
  </property>
  <property fmtid="{D5CDD505-2E9C-101B-9397-08002B2CF9AE}" pid="3" name="Udgiver">
    <vt:lpwstr>http://www.excel-regneark.dk</vt:lpwstr>
  </property>
</Properties>
</file>